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pivotTables/pivotTable1.xml" ContentType="application/vnd.openxmlformats-officedocument.spreadsheetml.pivotTable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tables/table1.xml" ContentType="application/vnd.openxmlformats-officedocument.spreadsheetml.table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C:\Users\dvang\Downloads\"/>
    </mc:Choice>
  </mc:AlternateContent>
  <xr:revisionPtr revIDLastSave="0" documentId="13_ncr:1_{01DE4393-0870-4A4A-8C21-C3B7133F7D97}" xr6:coauthVersionLast="47" xr6:coauthVersionMax="47" xr10:uidLastSave="{00000000-0000-0000-0000-000000000000}"/>
  <bookViews>
    <workbookView xWindow="-120" yWindow="-120" windowWidth="24540" windowHeight="16440" xr2:uid="{889285FA-F9AD-4D01-8A87-9A74403552D2}"/>
  </bookViews>
  <sheets>
    <sheet name="Dashboard" sheetId="1" r:id="rId1"/>
    <sheet name="Input" sheetId="4" r:id="rId2"/>
    <sheet name="AllData" sheetId="2" r:id="rId3"/>
    <sheet name="Contacts" sheetId="3" r:id="rId4"/>
  </sheets>
  <definedNames>
    <definedName name="_xlnm.Print_Area" localSheetId="0">Dashboard!$A$1:$AH$60</definedName>
  </definedNames>
  <calcPr calcId="191029"/>
  <pivotCaches>
    <pivotCache cacheId="0" r:id="rId5"/>
  </pivotCaches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16" i="1" l="1"/>
  <c r="F13" i="4"/>
  <c r="F12" i="4"/>
  <c r="G12" i="4" s="1"/>
  <c r="F11" i="4"/>
  <c r="F10" i="4"/>
  <c r="F9" i="4"/>
  <c r="F8" i="4"/>
  <c r="F7" i="4"/>
  <c r="F6" i="4"/>
  <c r="G6" i="4" s="1"/>
  <c r="F5" i="4"/>
  <c r="F4" i="4"/>
  <c r="F14" i="4"/>
  <c r="G14" i="4" s="1"/>
  <c r="F15" i="4"/>
  <c r="H15" i="4" s="1"/>
  <c r="F16" i="4"/>
  <c r="H16" i="4" s="1"/>
  <c r="F17" i="4"/>
  <c r="G17" i="4" s="1"/>
  <c r="F18" i="4"/>
  <c r="G18" i="4" s="1"/>
  <c r="F19" i="4"/>
  <c r="G19" i="4" s="1"/>
  <c r="F20" i="4"/>
  <c r="G20" i="4" s="1"/>
  <c r="F21" i="4"/>
  <c r="H21" i="4" s="1"/>
  <c r="F22" i="4"/>
  <c r="G22" i="4" s="1"/>
  <c r="F23" i="4"/>
  <c r="H23" i="4" s="1"/>
  <c r="F24" i="4"/>
  <c r="H24" i="4" s="1"/>
  <c r="F25" i="4"/>
  <c r="G25" i="4" s="1"/>
  <c r="F26" i="4"/>
  <c r="G26" i="4" s="1"/>
  <c r="F27" i="4"/>
  <c r="F28" i="4"/>
  <c r="F29" i="4"/>
  <c r="H29" i="4" s="1"/>
  <c r="F30" i="4"/>
  <c r="F31" i="4"/>
  <c r="G31" i="4" s="1"/>
  <c r="F32" i="4"/>
  <c r="H32" i="4" s="1"/>
  <c r="F33" i="4"/>
  <c r="G33" i="4" s="1"/>
  <c r="F34" i="4"/>
  <c r="G34" i="4" s="1"/>
  <c r="F35" i="4"/>
  <c r="F36" i="4"/>
  <c r="F37" i="4"/>
  <c r="G37" i="4" s="1"/>
  <c r="F38" i="4"/>
  <c r="F39" i="4"/>
  <c r="H39" i="4" s="1"/>
  <c r="F40" i="4"/>
  <c r="H40" i="4" s="1"/>
  <c r="F41" i="4"/>
  <c r="G41" i="4" s="1"/>
  <c r="F42" i="4"/>
  <c r="G42" i="4" s="1"/>
  <c r="U8" i="1"/>
  <c r="L38" i="4" l="1"/>
  <c r="M21" i="4"/>
  <c r="K36" i="4"/>
  <c r="L28" i="4"/>
  <c r="K40" i="4"/>
  <c r="L40" i="4"/>
  <c r="K21" i="4"/>
  <c r="L21" i="4"/>
  <c r="H8" i="4"/>
  <c r="J8" i="4" s="1"/>
  <c r="L8" i="4" s="1"/>
  <c r="J29" i="4"/>
  <c r="M29" i="4" s="1"/>
  <c r="J21" i="4"/>
  <c r="J40" i="4"/>
  <c r="M40" i="4" s="1"/>
  <c r="J32" i="4"/>
  <c r="M32" i="4" s="1"/>
  <c r="J24" i="4"/>
  <c r="M24" i="4" s="1"/>
  <c r="J16" i="4"/>
  <c r="L16" i="4" s="1"/>
  <c r="J39" i="4"/>
  <c r="K39" i="4" s="1"/>
  <c r="J23" i="4"/>
  <c r="M23" i="4" s="1"/>
  <c r="J15" i="4"/>
  <c r="K15" i="4" s="1"/>
  <c r="G23" i="4"/>
  <c r="I23" i="4" s="1"/>
  <c r="G40" i="4"/>
  <c r="G39" i="4"/>
  <c r="I39" i="4" s="1"/>
  <c r="H31" i="4"/>
  <c r="I31" i="4" s="1"/>
  <c r="G16" i="4"/>
  <c r="I16" i="4" s="1"/>
  <c r="G15" i="4"/>
  <c r="I15" i="4" s="1"/>
  <c r="G24" i="4"/>
  <c r="I24" i="4" s="1"/>
  <c r="G21" i="4"/>
  <c r="I21" i="4" s="1"/>
  <c r="G4" i="4"/>
  <c r="G8" i="4"/>
  <c r="H4" i="4"/>
  <c r="J4" i="4" s="1"/>
  <c r="M4" i="4" s="1"/>
  <c r="H10" i="4"/>
  <c r="J10" i="4" s="1"/>
  <c r="M10" i="4" s="1"/>
  <c r="G7" i="4"/>
  <c r="G9" i="4"/>
  <c r="G11" i="4"/>
  <c r="G13" i="4"/>
  <c r="G10" i="4"/>
  <c r="H6" i="4"/>
  <c r="H12" i="4"/>
  <c r="H5" i="4"/>
  <c r="J5" i="4" s="1"/>
  <c r="L5" i="4" s="1"/>
  <c r="H7" i="4"/>
  <c r="J7" i="4" s="1"/>
  <c r="L7" i="4" s="1"/>
  <c r="H9" i="4"/>
  <c r="J9" i="4" s="1"/>
  <c r="M9" i="4" s="1"/>
  <c r="H11" i="4"/>
  <c r="J11" i="4" s="1"/>
  <c r="M11" i="4" s="1"/>
  <c r="H13" i="4"/>
  <c r="J13" i="4" s="1"/>
  <c r="K13" i="4" s="1"/>
  <c r="G5" i="4"/>
  <c r="I40" i="4"/>
  <c r="G30" i="4"/>
  <c r="H38" i="4"/>
  <c r="J38" i="4" s="1"/>
  <c r="M38" i="4" s="1"/>
  <c r="H30" i="4"/>
  <c r="J30" i="4" s="1"/>
  <c r="K30" i="4" s="1"/>
  <c r="H22" i="4"/>
  <c r="I22" i="4" s="1"/>
  <c r="G38" i="4"/>
  <c r="G28" i="4"/>
  <c r="H36" i="4"/>
  <c r="J36" i="4" s="1"/>
  <c r="M36" i="4" s="1"/>
  <c r="H28" i="4"/>
  <c r="J28" i="4" s="1"/>
  <c r="M28" i="4" s="1"/>
  <c r="H20" i="4"/>
  <c r="I20" i="4" s="1"/>
  <c r="G36" i="4"/>
  <c r="H42" i="4"/>
  <c r="I42" i="4" s="1"/>
  <c r="H26" i="4"/>
  <c r="I26" i="4" s="1"/>
  <c r="H18" i="4"/>
  <c r="I18" i="4" s="1"/>
  <c r="H33" i="4"/>
  <c r="H25" i="4"/>
  <c r="I25" i="4" s="1"/>
  <c r="H17" i="4"/>
  <c r="I17" i="4" s="1"/>
  <c r="G29" i="4"/>
  <c r="I29" i="4" s="1"/>
  <c r="H37" i="4"/>
  <c r="I37" i="4" s="1"/>
  <c r="G27" i="4"/>
  <c r="H35" i="4"/>
  <c r="J35" i="4" s="1"/>
  <c r="M35" i="4" s="1"/>
  <c r="H27" i="4"/>
  <c r="J27" i="4" s="1"/>
  <c r="M27" i="4" s="1"/>
  <c r="H19" i="4"/>
  <c r="I19" i="4" s="1"/>
  <c r="H34" i="4"/>
  <c r="I34" i="4" s="1"/>
  <c r="G35" i="4"/>
  <c r="H41" i="4"/>
  <c r="G32" i="4"/>
  <c r="I32" i="4" s="1"/>
  <c r="H14" i="4"/>
  <c r="I14" i="4" s="1"/>
  <c r="L32" i="4" l="1"/>
  <c r="M15" i="4"/>
  <c r="L30" i="4"/>
  <c r="L15" i="4"/>
  <c r="L29" i="4"/>
  <c r="K24" i="4"/>
  <c r="K38" i="4"/>
  <c r="L24" i="4"/>
  <c r="M39" i="4"/>
  <c r="K27" i="4"/>
  <c r="K16" i="4"/>
  <c r="L23" i="4"/>
  <c r="K32" i="4"/>
  <c r="M30" i="4"/>
  <c r="M16" i="4"/>
  <c r="M8" i="4"/>
  <c r="L35" i="4"/>
  <c r="K29" i="4"/>
  <c r="M7" i="4"/>
  <c r="L39" i="4"/>
  <c r="K28" i="4"/>
  <c r="M13" i="4"/>
  <c r="K23" i="4"/>
  <c r="K35" i="4"/>
  <c r="L27" i="4"/>
  <c r="L36" i="4"/>
  <c r="M5" i="4"/>
  <c r="L10" i="4"/>
  <c r="K10" i="4"/>
  <c r="K7" i="4"/>
  <c r="L13" i="4"/>
  <c r="L11" i="4"/>
  <c r="K11" i="4"/>
  <c r="K4" i="4"/>
  <c r="L4" i="4"/>
  <c r="K5" i="4"/>
  <c r="L9" i="4"/>
  <c r="K9" i="4"/>
  <c r="K8" i="4"/>
  <c r="I8" i="4"/>
  <c r="J34" i="4"/>
  <c r="J37" i="4"/>
  <c r="J19" i="4"/>
  <c r="J42" i="4"/>
  <c r="J25" i="4"/>
  <c r="U22" i="1"/>
  <c r="I41" i="4"/>
  <c r="J41" i="4"/>
  <c r="J20" i="4"/>
  <c r="J22" i="4"/>
  <c r="I6" i="4"/>
  <c r="J6" i="4"/>
  <c r="M6" i="4" s="1"/>
  <c r="J17" i="4"/>
  <c r="I33" i="4"/>
  <c r="J33" i="4"/>
  <c r="J18" i="4"/>
  <c r="J31" i="4"/>
  <c r="J14" i="4"/>
  <c r="I12" i="4"/>
  <c r="J12" i="4"/>
  <c r="M12" i="4" s="1"/>
  <c r="J26" i="4"/>
  <c r="I10" i="4"/>
  <c r="I38" i="4"/>
  <c r="I27" i="4"/>
  <c r="I30" i="4"/>
  <c r="I5" i="4"/>
  <c r="I13" i="4"/>
  <c r="I4" i="4"/>
  <c r="I35" i="4"/>
  <c r="I11" i="4"/>
  <c r="I36" i="4"/>
  <c r="I9" i="4"/>
  <c r="I7" i="4"/>
  <c r="I28" i="4"/>
  <c r="K25" i="4" l="1"/>
  <c r="L25" i="4"/>
  <c r="M25" i="4"/>
  <c r="M14" i="4"/>
  <c r="K14" i="4"/>
  <c r="L14" i="4"/>
  <c r="K17" i="4"/>
  <c r="M17" i="4"/>
  <c r="L17" i="4"/>
  <c r="K42" i="4"/>
  <c r="M42" i="4"/>
  <c r="L42" i="4"/>
  <c r="M37" i="4"/>
  <c r="K37" i="4"/>
  <c r="L37" i="4"/>
  <c r="K31" i="4"/>
  <c r="L31" i="4"/>
  <c r="M31" i="4"/>
  <c r="M20" i="4"/>
  <c r="K20" i="4"/>
  <c r="L20" i="4"/>
  <c r="K34" i="4"/>
  <c r="L34" i="4"/>
  <c r="M34" i="4"/>
  <c r="M26" i="4"/>
  <c r="L26" i="4"/>
  <c r="K26" i="4"/>
  <c r="L22" i="4"/>
  <c r="K22" i="4"/>
  <c r="M22" i="4"/>
  <c r="M18" i="4"/>
  <c r="L18" i="4"/>
  <c r="K18" i="4"/>
  <c r="M41" i="4"/>
  <c r="L41" i="4"/>
  <c r="K41" i="4"/>
  <c r="M19" i="4"/>
  <c r="K19" i="4"/>
  <c r="L19" i="4"/>
  <c r="K33" i="4"/>
  <c r="L33" i="4"/>
  <c r="M33" i="4"/>
  <c r="L12" i="4"/>
  <c r="K12" i="4"/>
  <c r="K6" i="4"/>
  <c r="L6" i="4"/>
</calcChain>
</file>

<file path=xl/sharedStrings.xml><?xml version="1.0" encoding="utf-8"?>
<sst xmlns="http://schemas.openxmlformats.org/spreadsheetml/2006/main" count="2381" uniqueCount="1134">
  <si>
    <t>Email</t>
  </si>
  <si>
    <t>Dashboard</t>
  </si>
  <si>
    <t>2017 NAICS Title</t>
  </si>
  <si>
    <t>Soybean Farming</t>
  </si>
  <si>
    <t>Oilseed (except Soybean) Farming</t>
  </si>
  <si>
    <t>Dry Pea and Bean Farming</t>
  </si>
  <si>
    <t>Wheat Farming</t>
  </si>
  <si>
    <t>Corn Farming</t>
  </si>
  <si>
    <t>Rice Farming</t>
  </si>
  <si>
    <t>Oilseed and Grain Combination Farming</t>
  </si>
  <si>
    <t>All Other Grain Farming</t>
  </si>
  <si>
    <t>Potato Farming</t>
  </si>
  <si>
    <t>Other Vegetable (except Potato) and Melon Farming</t>
  </si>
  <si>
    <t>Orange Groves</t>
  </si>
  <si>
    <t>Citrus (except Orange) Groves</t>
  </si>
  <si>
    <t>Apple Orchards</t>
  </si>
  <si>
    <t>Grape Vineyards</t>
  </si>
  <si>
    <t>Strawberry Farming</t>
  </si>
  <si>
    <t>Berry (except Strawberry) Farming</t>
  </si>
  <si>
    <t>Tree Nut Farming</t>
  </si>
  <si>
    <t>Fruit and Tree Nut Combination Farming</t>
  </si>
  <si>
    <t>Other Noncitrus Fruit Farming</t>
  </si>
  <si>
    <t>Mushroom Production</t>
  </si>
  <si>
    <t>Other Food Crops Grown Under Cover</t>
  </si>
  <si>
    <t>Nursery and Tree Production</t>
  </si>
  <si>
    <t>Floriculture Production</t>
  </si>
  <si>
    <t>Tobacco Farming</t>
  </si>
  <si>
    <t>Cotton Farming</t>
  </si>
  <si>
    <t>Sugarcane Farming</t>
  </si>
  <si>
    <t>Hay Farming</t>
  </si>
  <si>
    <t>Sugar Beet Farming</t>
  </si>
  <si>
    <t>Peanut Farming</t>
  </si>
  <si>
    <t>All Other Miscellaneous Crop Farming</t>
  </si>
  <si>
    <t>Beef Cattle Ranching and Farming</t>
  </si>
  <si>
    <t>Cattle Feedlots</t>
  </si>
  <si>
    <t>Dairy Cattle and Milk Production</t>
  </si>
  <si>
    <t>Dual-Purpose Cattle Ranching and Farming</t>
  </si>
  <si>
    <t>Hog and Pig Farming</t>
  </si>
  <si>
    <t>Chicken Egg Production</t>
  </si>
  <si>
    <t>Broilers and Other Meat Type Chicken Production</t>
  </si>
  <si>
    <t>Turkey Production</t>
  </si>
  <si>
    <t>Poultry Hatcheries</t>
  </si>
  <si>
    <t>Other Poultry Production</t>
  </si>
  <si>
    <t>Sheep Farming</t>
  </si>
  <si>
    <t>Goat Farming</t>
  </si>
  <si>
    <t>Finfish Farming and Fish Hatcheries</t>
  </si>
  <si>
    <t>Shellfish Farming</t>
  </si>
  <si>
    <t>Other Aquaculture</t>
  </si>
  <si>
    <t>Apiculture</t>
  </si>
  <si>
    <t>Horses and Other Equine Production</t>
  </si>
  <si>
    <t>Fur-Bearing Animal and Rabbit Production</t>
  </si>
  <si>
    <t>All Other Animal Production</t>
  </si>
  <si>
    <t>Timber Tract Operations</t>
  </si>
  <si>
    <t>Forest Nurseries and Gathering of Forest Products</t>
  </si>
  <si>
    <t>Logging</t>
  </si>
  <si>
    <t>Finfish Fishing</t>
  </si>
  <si>
    <t>Shellfish Fishing</t>
  </si>
  <si>
    <t>Other Marine Fishing</t>
  </si>
  <si>
    <t>Hunting and Trapping</t>
  </si>
  <si>
    <t>Cotton Ginning</t>
  </si>
  <si>
    <t>Soil Preparation, Planting, and Cultivating</t>
  </si>
  <si>
    <t>Crop Harvesting, Primarily by Machine</t>
  </si>
  <si>
    <t>Postharvest Crop Activities (except Cotton Ginning)</t>
  </si>
  <si>
    <t>Farm Labor Contractors and Crew Leaders</t>
  </si>
  <si>
    <t>Farm Management Services</t>
  </si>
  <si>
    <t>Support Activities for Animal Production</t>
  </si>
  <si>
    <t>Support Activities for Forestry</t>
  </si>
  <si>
    <t>Crude Petroleum Extraction</t>
  </si>
  <si>
    <t>Natural Gas Extraction</t>
  </si>
  <si>
    <t>Bituminous Coal and Lignite Surface Mining</t>
  </si>
  <si>
    <t>Bituminous Coal Underground Mining</t>
  </si>
  <si>
    <t>Anthracite Mining</t>
  </si>
  <si>
    <t>Iron Ore Mining</t>
  </si>
  <si>
    <t>Gold Ore Mining</t>
  </si>
  <si>
    <t>Silver Ore Mining</t>
  </si>
  <si>
    <t>Copper, Nickel, Lead, and Zinc Mining</t>
  </si>
  <si>
    <t>Uranium-Radium-Vanadium Ore Mining</t>
  </si>
  <si>
    <t>All Other Metal Ore Mining</t>
  </si>
  <si>
    <t>Dimension Stone Mining and Quarrying</t>
  </si>
  <si>
    <t>Crushed and Broken Limestone Mining and Quarrying</t>
  </si>
  <si>
    <t>Crushed and Broken Granite Mining and Quarrying</t>
  </si>
  <si>
    <t>Other Crushed and Broken Stone Mining and Quarrying</t>
  </si>
  <si>
    <t>Construction Sand and Gravel Mining</t>
  </si>
  <si>
    <t>Industrial Sand Mining</t>
  </si>
  <si>
    <t>Kaolin and Ball Clay Mining</t>
  </si>
  <si>
    <t>Clay and Ceramic and Refractory Minerals Mining</t>
  </si>
  <si>
    <t>Potash, Soda, and Borate Mineral Mining</t>
  </si>
  <si>
    <t>Phosphate Rock Mining</t>
  </si>
  <si>
    <t>Other Chemical and Fertilizer Mineral Mining</t>
  </si>
  <si>
    <t>All Other Nonmetallic Mineral Mining</t>
  </si>
  <si>
    <t>Drilling Oil and Gas Wells</t>
  </si>
  <si>
    <t>Support Activities for Oil and Gas Operations</t>
  </si>
  <si>
    <t>Support Activities for Coal Mining</t>
  </si>
  <si>
    <t>Support Activities for Metal Mining</t>
  </si>
  <si>
    <t>Support Activities for Nonmetallic Minerals (except Fuels) Mining</t>
  </si>
  <si>
    <t>Natural Gas Distribution</t>
  </si>
  <si>
    <t>Water Supply and Irrigation Systems</t>
  </si>
  <si>
    <t>Sewage Treatment Facilities</t>
  </si>
  <si>
    <t>Steam and Air-Conditioning Supply</t>
  </si>
  <si>
    <t>New Single-Family Housing Construction (except For-Sale Builders)</t>
  </si>
  <si>
    <t>New Multifamily Housing Construction (except For-Sale Builders)</t>
  </si>
  <si>
    <t>New Housing For-Sale Builders</t>
  </si>
  <si>
    <t>Residential Remodelers</t>
  </si>
  <si>
    <t>Industrial Building Construction</t>
  </si>
  <si>
    <t>Commercial and Institutional Building Construction</t>
  </si>
  <si>
    <t>Water and Sewer Line and Related Structures Construction</t>
  </si>
  <si>
    <t>Oil and Gas Pipeline and Related Structures Construction</t>
  </si>
  <si>
    <t>Power and Communication Line and Related Structures Construction</t>
  </si>
  <si>
    <t>Land Subdivision</t>
  </si>
  <si>
    <t>Highway, Street, and Bridge Construction</t>
  </si>
  <si>
    <t>Other Heavy and Civil Engineering Construction</t>
  </si>
  <si>
    <t>Poured Concrete Foundation and Structure Contractors</t>
  </si>
  <si>
    <t>Structural Steel and Precast Concrete Contractors</t>
  </si>
  <si>
    <t>Framing Contractors</t>
  </si>
  <si>
    <t>Masonry Contractors</t>
  </si>
  <si>
    <t>Glass and Glazing Contractors</t>
  </si>
  <si>
    <t>Roofing Contractors</t>
  </si>
  <si>
    <t>Siding Contractors</t>
  </si>
  <si>
    <t>Other Foundation, Structure, and Building Exterior Contractors</t>
  </si>
  <si>
    <t>Electrical Contractors and Other Wiring Installation Contractors</t>
  </si>
  <si>
    <t>Plumbing, Heating, and Air-Conditioning Contractors</t>
  </si>
  <si>
    <t>Other Building Equipment Contractors</t>
  </si>
  <si>
    <t>Drywall and Insulation Contractors</t>
  </si>
  <si>
    <t>Painting and Wall Covering Contractors</t>
  </si>
  <si>
    <t>Flooring Contractors</t>
  </si>
  <si>
    <t>Tile and Terrazzo Contractors</t>
  </si>
  <si>
    <t>Finish Carpentry Contractors</t>
  </si>
  <si>
    <t>Other Building Finishing Contractors</t>
  </si>
  <si>
    <t>Site Preparation Contractors</t>
  </si>
  <si>
    <t>All Other Specialty Trade Contractors</t>
  </si>
  <si>
    <t>Dog and Cat Food Manufacturing</t>
  </si>
  <si>
    <t>Other Animal Food Manufacturing</t>
  </si>
  <si>
    <t>Flour Milling</t>
  </si>
  <si>
    <t>Rice Milling</t>
  </si>
  <si>
    <t>Malt Manufacturing</t>
  </si>
  <si>
    <t>Wet Corn Milling</t>
  </si>
  <si>
    <t>Soybean and Other Oilseed Processing</t>
  </si>
  <si>
    <t>Fats and Oils Refining and Blending</t>
  </si>
  <si>
    <t>Breakfast Cereal Manufacturing</t>
  </si>
  <si>
    <t>Beet Sugar Manufacturing</t>
  </si>
  <si>
    <t>Cane Sugar Manufacturing</t>
  </si>
  <si>
    <t>Nonchocolate Confectionery Manufacturing</t>
  </si>
  <si>
    <t>Chocolate and Confectionery Manufacturing from Cacao Beans</t>
  </si>
  <si>
    <t>Confectionery Manufacturing from Purchased Chocolate</t>
  </si>
  <si>
    <t>Frozen Fruit, Juice, and Vegetable Manufacturing</t>
  </si>
  <si>
    <t>Frozen Specialty Food Manufacturing</t>
  </si>
  <si>
    <t>Fruit and Vegetable Canning</t>
  </si>
  <si>
    <t>Specialty Canning</t>
  </si>
  <si>
    <t>Dried and Dehydrated Food Manufacturing</t>
  </si>
  <si>
    <t>Fluid Milk Manufacturing</t>
  </si>
  <si>
    <t>Creamery Butter Manufacturing</t>
  </si>
  <si>
    <t>Cheese Manufacturing</t>
  </si>
  <si>
    <t>Dry, Condensed, and Evaporated Dairy Product Manufacturing</t>
  </si>
  <si>
    <t>Ice Cream and Frozen Dessert Manufacturing</t>
  </si>
  <si>
    <t>Animal (except Poultry) Slaughtering</t>
  </si>
  <si>
    <t>Meat Processed from Carcasses</t>
  </si>
  <si>
    <t>Rendering and Meat Byproduct Processing</t>
  </si>
  <si>
    <t>Poultry Processing</t>
  </si>
  <si>
    <t>Seafood Product Preparation and Packaging</t>
  </si>
  <si>
    <t>Retail Bakeries</t>
  </si>
  <si>
    <t>Commercial Bakeries</t>
  </si>
  <si>
    <t>Frozen Cakes, Pies, and Other Pastries Manufacturing</t>
  </si>
  <si>
    <t>Cookie and Cracker Manufacturing</t>
  </si>
  <si>
    <t>Dry Pasta, Dough, and Flour Mixes Manufacturing from Purchased Flour</t>
  </si>
  <si>
    <t>Tortilla Manufacturing</t>
  </si>
  <si>
    <t>Roasted Nuts and Peanut Butter Manufacturing</t>
  </si>
  <si>
    <t>Other Snack Food Manufacturing</t>
  </si>
  <si>
    <t>Coffee and Tea Manufacturing</t>
  </si>
  <si>
    <t>Flavoring Syrup and Concentrate Manufacturing</t>
  </si>
  <si>
    <t>Mayonnaise, Dressing, and Other Prepared Sauce Manufacturing</t>
  </si>
  <si>
    <t>Spice and Extract Manufacturing</t>
  </si>
  <si>
    <t>Perishable Prepared Food Manufacturing</t>
  </si>
  <si>
    <t>All Other Miscellaneous Food Manufacturing</t>
  </si>
  <si>
    <t>Soft Drink Manufacturing</t>
  </si>
  <si>
    <t>Bottled Water Manufacturing</t>
  </si>
  <si>
    <t>Ice Manufacturing</t>
  </si>
  <si>
    <t>Breweries</t>
  </si>
  <si>
    <t>Wineries</t>
  </si>
  <si>
    <t>Distilleries</t>
  </si>
  <si>
    <t>Tobacco Manufacturing</t>
  </si>
  <si>
    <t>Fiber, Yarn, and Thread Mills</t>
  </si>
  <si>
    <t>Broadwoven Fabric Mills</t>
  </si>
  <si>
    <t>Narrow Fabric Mills and Schiffli Machine Embroidery</t>
  </si>
  <si>
    <t>Nonwoven Fabric Mills</t>
  </si>
  <si>
    <t>Knit Fabric Mills</t>
  </si>
  <si>
    <t>Textile and Fabric Finishing Mills</t>
  </si>
  <si>
    <t>Fabric Coating Mills</t>
  </si>
  <si>
    <t>Carpet and Rug Mills</t>
  </si>
  <si>
    <t>Curtain and Linen Mills</t>
  </si>
  <si>
    <t>Textile Bag and Canvas Mills</t>
  </si>
  <si>
    <t>Rope, Cordage, Twine, Tire Cord, and Tire Fabric Mills</t>
  </si>
  <si>
    <t>All Other Miscellaneous Textile Product Mills</t>
  </si>
  <si>
    <t>Hosiery and Sock Mills</t>
  </si>
  <si>
    <t>Other Apparel Knitting Mills</t>
  </si>
  <si>
    <t>Cut and Sew Apparel Contractors</t>
  </si>
  <si>
    <t>Men's and Boys' Cut and Sew Apparel Manufacturing</t>
  </si>
  <si>
    <t>Women's, Girls', and Infants' Cut and Sew Apparel Manufacturing</t>
  </si>
  <si>
    <t>Other Cut and Sew Apparel Manufacturing</t>
  </si>
  <si>
    <t>Apparel Accessories and Other Apparel Manufacturing</t>
  </si>
  <si>
    <t>Leather and Hide Tanning and Finishing</t>
  </si>
  <si>
    <t>Footwear Manufacturing</t>
  </si>
  <si>
    <t>Women's Handbag and Purse Manufacturing</t>
  </si>
  <si>
    <t>All Other Leather Good and Allied Product Manufacturing</t>
  </si>
  <si>
    <t>Sawmills</t>
  </si>
  <si>
    <t>Wood Preservation</t>
  </si>
  <si>
    <t>Hardwood Veneer and Plywood Manufacturing</t>
  </si>
  <si>
    <t>Softwood Veneer and Plywood Manufacturing</t>
  </si>
  <si>
    <t>Engineered Wood Member (except Truss) Manufacturing</t>
  </si>
  <si>
    <t>Truss Manufacturing</t>
  </si>
  <si>
    <t>Reconstituted Wood Product Manufacturing</t>
  </si>
  <si>
    <t>Wood Window and Door Manufacturing</t>
  </si>
  <si>
    <t>Cut Stock, Resawing Lumber, and Planing</t>
  </si>
  <si>
    <t>Other Millwork (including Flooring)</t>
  </si>
  <si>
    <t>Wood Container and Pallet Manufacturing</t>
  </si>
  <si>
    <t>Manufactured Home (Mobile Home) Manufacturing</t>
  </si>
  <si>
    <t>Prefabricated Wood Building Manufacturing</t>
  </si>
  <si>
    <t>All Other Miscellaneous Wood Product Manufacturing</t>
  </si>
  <si>
    <t>Pulp Mills</t>
  </si>
  <si>
    <t>Paper (except Newsprint) Mills</t>
  </si>
  <si>
    <t>Newsprint Mills</t>
  </si>
  <si>
    <t>Paperboard Mills</t>
  </si>
  <si>
    <t>Corrugated and Solid Fiber Box Manufacturing</t>
  </si>
  <si>
    <t>Folding Paperboard Box Manufacturing</t>
  </si>
  <si>
    <t>Other Paperboard Container Manufacturing</t>
  </si>
  <si>
    <t>Paper Bag and Coated and Treated Paper Manufacturing</t>
  </si>
  <si>
    <t>Stationery Product Manufacturing</t>
  </si>
  <si>
    <t>Sanitary Paper Product Manufacturing</t>
  </si>
  <si>
    <t>All Other Converted Paper Product Manufacturing</t>
  </si>
  <si>
    <t>Commercial Printing (except Screen and Books)</t>
  </si>
  <si>
    <t>Commercial Screen Printing</t>
  </si>
  <si>
    <t>Books Printing</t>
  </si>
  <si>
    <t>Support Activites for Printing</t>
  </si>
  <si>
    <t>Petroleum Refineries</t>
  </si>
  <si>
    <t>Asphalt Paving Mixture and Block Manufacturing</t>
  </si>
  <si>
    <t>Asphalt Shingle and Coating Materials Manufacturing</t>
  </si>
  <si>
    <t>Petroleum Lubricating Oil and Grease Manufacturing</t>
  </si>
  <si>
    <t>All Other Petroleum and Coal Products Manufacturing</t>
  </si>
  <si>
    <t>Petrochemical Manufacturing</t>
  </si>
  <si>
    <t>Industrial Gas Manufacturing</t>
  </si>
  <si>
    <t>Synthetic Dye and Pigment Manufacturing</t>
  </si>
  <si>
    <t>Other Basic Inorganic Chemical Manufacturing</t>
  </si>
  <si>
    <t>Ethyl Alcohol Manufacturing</t>
  </si>
  <si>
    <t>Cyclic Crude, Intermediate, and Gum and Wood Chemical Manufacturing</t>
  </si>
  <si>
    <t>All Other Basic Organic Chemical Manufacturing</t>
  </si>
  <si>
    <t>Plastics Material and Resin Manufacturing</t>
  </si>
  <si>
    <t>Synthetic Rubber Manufacturing</t>
  </si>
  <si>
    <t>Artificial and Synthetic Fibers and Filaments Manufacturing</t>
  </si>
  <si>
    <t>Nitrogenous Fertilizer Manufacturing</t>
  </si>
  <si>
    <t>Phosphatic Fertilizer Manufacturing</t>
  </si>
  <si>
    <t>Fertilizer (Mixing Only) Manufacturing</t>
  </si>
  <si>
    <t>Pesticide and Other Agricultural Chemical Manufacturing</t>
  </si>
  <si>
    <t>Medicinal and Botanical Manufacturing</t>
  </si>
  <si>
    <t>Pharmaceutical Preparation Manufacturing</t>
  </si>
  <si>
    <t>In-Vitro Diagnostic Substance Manufacturing</t>
  </si>
  <si>
    <t>Biological Product (except Diagnostic) Manufacturing</t>
  </si>
  <si>
    <t>Paint and Coating Manufacturing</t>
  </si>
  <si>
    <t>Adhesive Manufacturing</t>
  </si>
  <si>
    <t>Soap and Other Detergent Manufacturing</t>
  </si>
  <si>
    <t>Polish and Other Sanitation Good Manufacturing</t>
  </si>
  <si>
    <t>Surface Active Agent Manufacturing</t>
  </si>
  <si>
    <t>Toilet Preparation Manufacturing</t>
  </si>
  <si>
    <t>Printing Ink Manufacturing</t>
  </si>
  <si>
    <t>Explosives Manufacturing</t>
  </si>
  <si>
    <t>Custom Compounding of Purchased Resins</t>
  </si>
  <si>
    <t>Photographic Film, Paper, Plate, and Chemical Manufacturing</t>
  </si>
  <si>
    <t>All Other Miscellaneous Chemical Product and Preparation Manufacturing</t>
  </si>
  <si>
    <t>Plastics Bag and Pouch Manufacturing</t>
  </si>
  <si>
    <t>Plastics Packaging Film and Sheet (including Laminated) Manufacturing</t>
  </si>
  <si>
    <t>Unlaminated Plastics Film and Sheet (except Packaging) Manufacturing</t>
  </si>
  <si>
    <t>Unlaminated Plastics Profile Shape Manufacturing</t>
  </si>
  <si>
    <t>Plastics Pipe and Pipe Fitting Manufacturing</t>
  </si>
  <si>
    <t>Laminated Plastics Plate, Sheet (except Packaging), and Shape Manufacturing</t>
  </si>
  <si>
    <t>Polystyrene Foam Product Manufacturing</t>
  </si>
  <si>
    <t>Urethane and Other Foam Product (except Polystyrene) Manufacturing</t>
  </si>
  <si>
    <t>Plastics Bottle Manufacturing</t>
  </si>
  <si>
    <t>Plastics Plumbing Fixture Manufacturing</t>
  </si>
  <si>
    <t>All Other Plastics Product Manufacturing</t>
  </si>
  <si>
    <t>Tire Manufacturing (except Retreading)</t>
  </si>
  <si>
    <t>Tire Retreading</t>
  </si>
  <si>
    <t>Rubber and Plastics Hoses and Belting Manufacturing</t>
  </si>
  <si>
    <t>Rubber Product Manufacturing for Mechanical Use</t>
  </si>
  <si>
    <t>All Other Rubber Product Manufacturing</t>
  </si>
  <si>
    <t>Pottery, Ceramics, and Plumbing Fixture Manufacturing</t>
  </si>
  <si>
    <t>Clay Building Material and Refractories Manufacturing</t>
  </si>
  <si>
    <t>Flat Glass Manufacturing</t>
  </si>
  <si>
    <t>Other Pressed and Blown Glass and Glassware Manufacturing</t>
  </si>
  <si>
    <t>Glass Container Manufacturing</t>
  </si>
  <si>
    <t>Glass Product Manufacturing Made of Purchased Glass</t>
  </si>
  <si>
    <t>Cement Manufacturing</t>
  </si>
  <si>
    <t>Ready-Mix Concrete Manufacturing</t>
  </si>
  <si>
    <t>Concrete Block and Brick Manufacturing</t>
  </si>
  <si>
    <t>Concrete Pipe Manufacturing</t>
  </si>
  <si>
    <t>Other Concrete Product Manufacturing</t>
  </si>
  <si>
    <t>Lime Manufacturing</t>
  </si>
  <si>
    <t>Gypsum Product Manufacturing</t>
  </si>
  <si>
    <t>Abrasive Product Manufacturing</t>
  </si>
  <si>
    <t>Cut Stone and Stone Product Manufacturing</t>
  </si>
  <si>
    <t>Ground or Treated Mineral and Earth Manufacturing</t>
  </si>
  <si>
    <t>Mineral Wool Manufacturing</t>
  </si>
  <si>
    <t>All Other Miscellaneous Nonmetallic Mineral Product Manufacturing</t>
  </si>
  <si>
    <t>Iron and Steel Mills and Ferroalloy Manufacturing</t>
  </si>
  <si>
    <t>Iron and Steel Pipe and Tube Manufacturing from Purchased Steel</t>
  </si>
  <si>
    <t>Rolled Steel Shape Manufacturing</t>
  </si>
  <si>
    <t>Steel Wire Drawing</t>
  </si>
  <si>
    <t>Alumina Refining and Primary Aluminum Production</t>
  </si>
  <si>
    <t>Aluminum Sheet, Plate, and Foil Manufacturing</t>
  </si>
  <si>
    <t>Other Aluminum Rolling, Drawing, and Extruding</t>
  </si>
  <si>
    <t>Nonferrous Metal (except Aluminum) Smelting and Refining</t>
  </si>
  <si>
    <t>Copper Rolling, Drawing, Extruding, and Alloying</t>
  </si>
  <si>
    <t>Nonferrous Metal (except Copper and Aluminum) Rolling, Drawing, and Extruding</t>
  </si>
  <si>
    <t>Secondary Smelting, Refining, and Alloying of Nonferrous Metal (except Copper and Aluminum)</t>
  </si>
  <si>
    <t>Iron Foundries</t>
  </si>
  <si>
    <t>Steel Investment Foundries</t>
  </si>
  <si>
    <t>Steel Foundries (except Investment)</t>
  </si>
  <si>
    <t>Nonferrous Metal Die-Casting Foundries</t>
  </si>
  <si>
    <t>Aluminum Foundries (except Die-Casting)</t>
  </si>
  <si>
    <t>Other Nonferrous Metal Foundries (except Die-Casting)</t>
  </si>
  <si>
    <t>Iron and Steel Forging</t>
  </si>
  <si>
    <t>Nonferrous Forging</t>
  </si>
  <si>
    <t>Custom Roll Forming</t>
  </si>
  <si>
    <t>Powder Metallurgy Part Manufacturing</t>
  </si>
  <si>
    <t>Metal Crown, Closure, and Other Metal Stamping (except Automotive)</t>
  </si>
  <si>
    <t>Metal Kitchen Cookware, Utensil, Cutlery, and Flatware (except Precious) Manufacturing</t>
  </si>
  <si>
    <t>Saw Blade and Handtool Manufacturing</t>
  </si>
  <si>
    <t>Prefabricated Metal Building and Component Manufacturing</t>
  </si>
  <si>
    <t>Fabricated Structural Metal Manufacturing</t>
  </si>
  <si>
    <t>Plate Work Manufacturing</t>
  </si>
  <si>
    <t>Metal Window and Door Manufacturing</t>
  </si>
  <si>
    <t>Sheet Metal Work Manufacturing</t>
  </si>
  <si>
    <t>Ornamental and Architectural Metal Work Manufacturing</t>
  </si>
  <si>
    <t>Power Boiler and Heat Exchanger Manufacturing</t>
  </si>
  <si>
    <t>Metal Tank (Heavy Gauge) Manufacturing</t>
  </si>
  <si>
    <t>Metal Can Manufacturing</t>
  </si>
  <si>
    <t>Other Metal Container Manufacturing</t>
  </si>
  <si>
    <t>Hardware Manufacturing</t>
  </si>
  <si>
    <t>Spring Manufacturing</t>
  </si>
  <si>
    <t>Other Fabricated Wire Product Manufacturing</t>
  </si>
  <si>
    <t>Machine Shops</t>
  </si>
  <si>
    <t>Precision Turned Product Manufacturing</t>
  </si>
  <si>
    <t>Bolt, Nut, Screw, Rivet, and Washer Manufacturing</t>
  </si>
  <si>
    <t>Metal Heat Treating</t>
  </si>
  <si>
    <t>Metal Coating, Engraving (except Jewelry and Silverware), and Allied Services to Manufacturers</t>
  </si>
  <si>
    <t>Electroplating, Plating, Polishing, Anodizing, and Coloring</t>
  </si>
  <si>
    <t>Industrial Valve Manufacturing</t>
  </si>
  <si>
    <t>Fluid Power Valve and Hose Fitting Manufacturing</t>
  </si>
  <si>
    <t>Plumbing Fixture Fitting and Trim Manufacturing</t>
  </si>
  <si>
    <t>Other Metal Valve and Pipe Fitting Manufacturing</t>
  </si>
  <si>
    <t>Ball and Roller Bearing Manufacturing</t>
  </si>
  <si>
    <t>Small Arms Ammunition Manufacturing</t>
  </si>
  <si>
    <t>Ammunition (except Small Arms) Manufacturing</t>
  </si>
  <si>
    <t>Small Arms, Ordnance, and Ordnance Accessories Manufacturing</t>
  </si>
  <si>
    <t>Fabricated Pipe and Pipe Fitting Manufacturing</t>
  </si>
  <si>
    <t>All Other Miscellaneous Fabricated Metal Product Manufacturing</t>
  </si>
  <si>
    <t>Farm Machinery and Equipment Manufacturing</t>
  </si>
  <si>
    <t>Lawn and Garden Tractor and Home Lawn and Garden Equipment Manufacturing</t>
  </si>
  <si>
    <t>Construction Machinery Manufacturing</t>
  </si>
  <si>
    <t>Mining Machinery and Equipment Manufacturing</t>
  </si>
  <si>
    <t>Oil and Gas Field Machinery and Equipment Manufacturing</t>
  </si>
  <si>
    <t>Food Product Machinery Manufacturing</t>
  </si>
  <si>
    <t>Semiconductor Machinery Manufacturing</t>
  </si>
  <si>
    <t>Sawmill, Woodworking, and Paper Machinery Manufacturing</t>
  </si>
  <si>
    <t>Printing Machinery and Equipment Manufacturing</t>
  </si>
  <si>
    <t>Other Industrial Machinery Manufacturing</t>
  </si>
  <si>
    <t>Optical Instrument and Lens Manufacturing</t>
  </si>
  <si>
    <t>Photographic and Photocopying Equipment Manufacturing</t>
  </si>
  <si>
    <t>Other Commercial and Service Industry Machinery Manufacturing</t>
  </si>
  <si>
    <t>Industrial and Commercial Fan and Blower and Air Purification Equipment Manufacturing</t>
  </si>
  <si>
    <t>Heating Equipment (except Warm Air Furnaces) Manufacturing</t>
  </si>
  <si>
    <t>Air-Conditioning and Warm Air Heating Equipment and Commercial and Industrial Refrigeration Equipment Manufacturing</t>
  </si>
  <si>
    <t>Industrial Mold Manufacturing</t>
  </si>
  <si>
    <t>Special Die and Tool, Die Set, Jig, and Fixture Manufacturing</t>
  </si>
  <si>
    <t>Cutting Tool and Machine Tool Accessory Manufacturing</t>
  </si>
  <si>
    <t>Machine Tool Manufacturing</t>
  </si>
  <si>
    <t>Rolling Mill and Other Metalworking Machinery Manufacturing</t>
  </si>
  <si>
    <t>Turbine and Turbine Generator Set Units Manufacturing</t>
  </si>
  <si>
    <t>Speed Changer, Industrial High-Speed Drive, and Gear Manufacturing</t>
  </si>
  <si>
    <t>Mechanical Power Transmission Equipment Manufacturing</t>
  </si>
  <si>
    <t>Other Engine Equipment Manufacturing</t>
  </si>
  <si>
    <t>Air and Gas Compressor Manufacturing</t>
  </si>
  <si>
    <t>Measuring, Dispensing, and Other Pumping Equipment Manufacturing</t>
  </si>
  <si>
    <t>Elevator and Moving Stairway Manufacturing</t>
  </si>
  <si>
    <t>Conveyor and Conveying Equipment Manufacturing</t>
  </si>
  <si>
    <t>Overhead Traveling Crane, Hoist, and Monorail System Manufacturing</t>
  </si>
  <si>
    <t>Industrial Truck, Tractor, Trailer, and Stacker Machinery Manufacturing</t>
  </si>
  <si>
    <t>Power-Driven Handtool Manufacturing</t>
  </si>
  <si>
    <t>Welding and Soldering Equipment Manufacturing</t>
  </si>
  <si>
    <t>Packaging Machinery Manufacturing</t>
  </si>
  <si>
    <t>Industrial Process Furnace and Oven Manufacturing</t>
  </si>
  <si>
    <t>Fluid Power Cylinder and Actuator Manufacturing</t>
  </si>
  <si>
    <t>Fluid Power Pump and Motor Manufacturing</t>
  </si>
  <si>
    <t>Scale and Balance Manufacturing</t>
  </si>
  <si>
    <t>All Other Miscellaneous General Purpose Machinery Manufacturing</t>
  </si>
  <si>
    <t>Electronic Computer Manufacturing</t>
  </si>
  <si>
    <t>Computer Storage Device Manufacturing</t>
  </si>
  <si>
    <t>Computer Terminal and Other Computer Peripheral Equipment Manufacturing</t>
  </si>
  <si>
    <t>Telephone Apparatus Manufacturing</t>
  </si>
  <si>
    <t>Radio and Television Broadcasting and Wireless Communications Equipment Manufacturing</t>
  </si>
  <si>
    <t>Other Communications Equipment Manufacturing</t>
  </si>
  <si>
    <t>Audio and Video Equipment Manufacturing</t>
  </si>
  <si>
    <t>Bare Printed Circuit Board Manufacturing</t>
  </si>
  <si>
    <t>Semiconductor and Related Device Manufacturing</t>
  </si>
  <si>
    <t>Capacitor, Resistor, Coil, Transformer, and Other Inductor Manufacturing</t>
  </si>
  <si>
    <t>Electronic Connector Manufacturing</t>
  </si>
  <si>
    <t>Printed Circuit Assembly (Electronic Assembly) Manufacturing</t>
  </si>
  <si>
    <t>Other Electronic Component Manufacturing</t>
  </si>
  <si>
    <t>Electromedical and Electrotherapeutic Apparatus Manufacturing</t>
  </si>
  <si>
    <t>Search, Detection, Navigation, Guidance, Aeronautical, and Nautical System and Instrument Manufacturing</t>
  </si>
  <si>
    <t>Automatic Environmental Control Manufacturing for Residential, Commercial, and Appliance Use</t>
  </si>
  <si>
    <t>Instruments and Related Products Manufacturing for Measuring, Displaying, and Controlling Industrial Process Variables</t>
  </si>
  <si>
    <t>Totalizing Fluid Meter and Counting Device Manufacturing</t>
  </si>
  <si>
    <t>Instrument Manufacturing for Measuring and Testing Electricity and Electrical Signals</t>
  </si>
  <si>
    <t>Analytical Laboratory Instrument Manufacturing</t>
  </si>
  <si>
    <t>Irradiation Apparatus Manufacturing</t>
  </si>
  <si>
    <t>Other Measuring and Controlling Device Manufacturing</t>
  </si>
  <si>
    <t>Blank Magnetic and Optical Recording Media Manufacturing</t>
  </si>
  <si>
    <t>Software and Other Prerecorded Compact Disc, Tape, and Record Reproducing</t>
  </si>
  <si>
    <t>Electric Lamp Bulb and Part Manufacturing</t>
  </si>
  <si>
    <t>Residential Electric Lighting Fixture Manufacturing</t>
  </si>
  <si>
    <t>Commercial, Industrial, and Institutional Electric Lighting Fixture Manufacturing</t>
  </si>
  <si>
    <t>Other Lighting Equipment Manufacturing</t>
  </si>
  <si>
    <t>Small Electrical Appliance Manufacturing</t>
  </si>
  <si>
    <t>Major Household Appliance Manufacturing</t>
  </si>
  <si>
    <t>Power, Distribution, and Specialty Transformer Manufacturing</t>
  </si>
  <si>
    <t>Motor and Generator Manufacturing</t>
  </si>
  <si>
    <t>Switchgear and Switchboard Apparatus Manufacturing</t>
  </si>
  <si>
    <t>Relay and Industrial Control Manufacturing</t>
  </si>
  <si>
    <t>Storage Battery Manufacturing</t>
  </si>
  <si>
    <t>Primary Battery Manufacturing</t>
  </si>
  <si>
    <t>Fiber Optic Cable Manufacturing</t>
  </si>
  <si>
    <t>Other Communication and Energy Wire Manufacturing</t>
  </si>
  <si>
    <t>Current-Carrying Wiring Device Manufacturing</t>
  </si>
  <si>
    <t>Noncurrent-Carrying Wiring Device Manufacturing</t>
  </si>
  <si>
    <t>Carbon and Graphite Product Manufacturing</t>
  </si>
  <si>
    <t>All Other Miscellaneous Electrical Equipment and Component Manufacturing</t>
  </si>
  <si>
    <t>Automobile Manufacturing</t>
  </si>
  <si>
    <t>Light Truck and Utility Vehicle Manufacturing</t>
  </si>
  <si>
    <t>Heavy Duty Truck Manufacturing</t>
  </si>
  <si>
    <t>Motor Vehicle Body Manufacturing</t>
  </si>
  <si>
    <t>Truck Trailer Manufacturing</t>
  </si>
  <si>
    <t>Motor Home Manufacturing</t>
  </si>
  <si>
    <t>Travel Trailer and Camper Manufacturing</t>
  </si>
  <si>
    <t>Motor Vehicle Gasoline Engine and Engine Parts Manufacturing</t>
  </si>
  <si>
    <t>Motor Vehicle Electrical and Electronic Equipment Manufacturing</t>
  </si>
  <si>
    <t>Motor Vehicle Steering and Suspension Components (except Spring) Manufacturing</t>
  </si>
  <si>
    <t>Motor Vehicle Brake System Manufacturing</t>
  </si>
  <si>
    <t>Motor Vehicle Transmission and Power Train Parts Manufacturing</t>
  </si>
  <si>
    <t>Motor Vehicle Seating and Interior Trim Manufacturing</t>
  </si>
  <si>
    <t>Motor Vehicle Metal Stamping</t>
  </si>
  <si>
    <t>Other Motor Vehicle Parts Manufacturing</t>
  </si>
  <si>
    <t>Aircraft Manufacturing</t>
  </si>
  <si>
    <t>Aircraft Engine and Engine Parts Manufacturing</t>
  </si>
  <si>
    <t>Other Aircraft Parts and Auxiliary Equipment Manufacturing</t>
  </si>
  <si>
    <t>Guided Missile and Space Vehicle Manufacturing</t>
  </si>
  <si>
    <t>Guided Missile and Space Vehicle Propulsion Unit and Propulsion Unit Parts Manufacturing</t>
  </si>
  <si>
    <t>Other Guided Missile and Space Vehicle Parts and Auxiliary Equipment Manufacturing</t>
  </si>
  <si>
    <t>Railroad Rolling Stock Manufacturing</t>
  </si>
  <si>
    <t>Ship Building and Repairing</t>
  </si>
  <si>
    <t>Boat Building</t>
  </si>
  <si>
    <t>Motorcycle, Bicycle, and Parts Manufacturing</t>
  </si>
  <si>
    <t>Military Armored Vehicle, Tank, and Tank Component Manufacturing</t>
  </si>
  <si>
    <t>All Other Transportation Equipment Manufacturing</t>
  </si>
  <si>
    <t>Wood Kitchen Cabinet and Countertop Manufacturing</t>
  </si>
  <si>
    <t>Upholstered Household Furniture Manufacturing</t>
  </si>
  <si>
    <t>Nonupholstered Wood Household Furniture Manufacturing</t>
  </si>
  <si>
    <t>Metal Household Furniture Manufacturing</t>
  </si>
  <si>
    <t>Household Furniture (except Wood and Metal) Manufacturing</t>
  </si>
  <si>
    <t>Institutional Furniture Manufacturing</t>
  </si>
  <si>
    <t>Wood Office Furniture Manufacturing</t>
  </si>
  <si>
    <t>Custom Architectural Woodwork and Millwork Manufacturing</t>
  </si>
  <si>
    <t>Office Furniture (except Wood) Manufacturing</t>
  </si>
  <si>
    <t>Showcase, Partition, Shelving, and Locker Manufacturing</t>
  </si>
  <si>
    <t>Mattress Manufacturing</t>
  </si>
  <si>
    <t>Blind and Shade Manufacturing</t>
  </si>
  <si>
    <t>Surgical and Medical Instrument Manufacturing</t>
  </si>
  <si>
    <t>Surgical Appliance and Supplies Manufacturing</t>
  </si>
  <si>
    <t>Dental Equipment and Supplies Manufacturing</t>
  </si>
  <si>
    <t>Ophthalmic Goods Manufacturing</t>
  </si>
  <si>
    <t>Dental Laboratories</t>
  </si>
  <si>
    <t>Jewelry and Silverware Manufacturing</t>
  </si>
  <si>
    <t>Sporting and Athletic Goods Manufacturing</t>
  </si>
  <si>
    <t>Doll, Toy, and Game Manufacturing</t>
  </si>
  <si>
    <t>Office Supplies (except Paper) Manufacturing</t>
  </si>
  <si>
    <t>Sign Manufacturing</t>
  </si>
  <si>
    <t>Gasket, Packing, and Sealing Device Manufacturing</t>
  </si>
  <si>
    <t>Musical Instrument Manufacturing</t>
  </si>
  <si>
    <t>Fastener, Button, Needle, and Pin Manufacturing</t>
  </si>
  <si>
    <t>Broom, Brush, and Mop Manufacturing</t>
  </si>
  <si>
    <t>Burial Casket Manufacturing</t>
  </si>
  <si>
    <t>All Other Miscellaneous Manufacturing</t>
  </si>
  <si>
    <t>Automobile and Other Motor Vehicle Merchant Wholesalers</t>
  </si>
  <si>
    <t>Motor Vehicle Supplies and New Parts Merchant Wholesalers</t>
  </si>
  <si>
    <t>Tire and Tube Merchant Wholesalers</t>
  </si>
  <si>
    <t>Motor Vehicle Parts (Used) Merchant Wholesalers</t>
  </si>
  <si>
    <t>Furniture Merchant Wholesalers</t>
  </si>
  <si>
    <t>Home Furnishing Merchant Wholesalers</t>
  </si>
  <si>
    <t>Lumber, Plywood, Millwork, and Wood Panel Merchant Wholesalers</t>
  </si>
  <si>
    <t>Brick, Stone, and Related Construction Material Merchant Wholesalers</t>
  </si>
  <si>
    <t>Roofing, Siding, and Insulation Material Merchant Wholesalers</t>
  </si>
  <si>
    <t>Other Construction Material Merchant Wholesalers</t>
  </si>
  <si>
    <t>Photographic Equipment and Supplies Merchant Wholesalers</t>
  </si>
  <si>
    <t>Office Equipment Merchant Wholesalers</t>
  </si>
  <si>
    <t>Computer and Computer Peripheral Equipment and Software Merchant Wholesalers</t>
  </si>
  <si>
    <t>Other Commercial Equipment Merchant Wholesalers</t>
  </si>
  <si>
    <t>Medical, Dental, and Hospital Equipment and Supplies Merchant Wholesalers</t>
  </si>
  <si>
    <t>Ophthalmic Goods Merchant Wholesalers</t>
  </si>
  <si>
    <t>Other Professional Equipment and Supplies Merchant Wholesalers</t>
  </si>
  <si>
    <t>Metal Service Centers and Other Metal Merchant Wholesalers</t>
  </si>
  <si>
    <t>Coal and Other Mineral and Ore Merchant Wholesalers</t>
  </si>
  <si>
    <t>Electrical Apparatus and Equipment, Wiring Supplies, and Related Equipment Merchant Wholesalers</t>
  </si>
  <si>
    <t>Household Appliances, Electric Housewares, and Consumer Electronics Merchant Wholesalers</t>
  </si>
  <si>
    <t>Other Electronic Parts and Equipment Merchant Wholesalers</t>
  </si>
  <si>
    <t>Hardware Merchant Wholesalers</t>
  </si>
  <si>
    <t>Plumbing and Heating Equipment and Supplies (Hydronics) Merchant Wholesalers</t>
  </si>
  <si>
    <t>Warm Air Heating and Air-Conditioning Equipment and Supplies Merchant Wholesalers</t>
  </si>
  <si>
    <t>Refrigeration Equipment and Supplies Merchant Wholesalers</t>
  </si>
  <si>
    <t>Construction and Mining (except Oil Well) Machinery and Equipment Merchant Wholesalers</t>
  </si>
  <si>
    <t>Farm and Garden Machinery and Equipment Merchant Wholesalers</t>
  </si>
  <si>
    <t>Industrial Machinery and Equipment Merchant Wholesalers</t>
  </si>
  <si>
    <t>Industrial Supplies Merchant Wholesalers</t>
  </si>
  <si>
    <t>Service Establishment Equipment and Supplies Merchant Wholesalers</t>
  </si>
  <si>
    <t>Transportation Equipment and Supplies (except Motor Vehicle) Merchant Wholesalers</t>
  </si>
  <si>
    <t>Sporting and Recreational Goods and Supplies Merchant Wholesalers</t>
  </si>
  <si>
    <t>Toy and Hobby Goods and Supplies Merchant Wholesalers</t>
  </si>
  <si>
    <t>Recyclable Material Merchant Wholesalers</t>
  </si>
  <si>
    <t>Jewelry, Watch, Precious Stone, and Precious Metal Merchant Wholesalers</t>
  </si>
  <si>
    <t>Other Miscellaneous Durable Goods Merchant Wholesalers</t>
  </si>
  <si>
    <t>Printing and Writing Paper Merchant Wholesalers</t>
  </si>
  <si>
    <t>Stationery and Office Supplies Merchant Wholesalers</t>
  </si>
  <si>
    <t>Industrial and Personal Service Paper Merchant Wholesalers</t>
  </si>
  <si>
    <t>Drugs and Druggists' Sundries Merchant Wholesalers</t>
  </si>
  <si>
    <t>Piece Goods, Notions, and Other Dry Goods Merchant Wholesalers</t>
  </si>
  <si>
    <t>Men's and Boys' Clothing and Furnishings Merchant Wholesalers</t>
  </si>
  <si>
    <t>Women's, Children's, and Infants' Clothing and Accessories Merchant Wholesalers</t>
  </si>
  <si>
    <t>Footwear Merchant Wholesalers</t>
  </si>
  <si>
    <t>General Line Grocery Merchant Wholesalers</t>
  </si>
  <si>
    <t>Packaged Frozen Food Merchant Wholesalers</t>
  </si>
  <si>
    <t>Dairy Product (except Dried or Canned) Merchant Wholesalers</t>
  </si>
  <si>
    <t>Poultry and Poultry Product Merchant Wholesalers</t>
  </si>
  <si>
    <t>Confectionery Merchant Wholesalers</t>
  </si>
  <si>
    <t>Fish and Seafood Merchant Wholesalers</t>
  </si>
  <si>
    <t>Meat and Meat Product Merchant Wholesalers</t>
  </si>
  <si>
    <t>Fresh Fruit and Vegetable Merchant Wholesalers</t>
  </si>
  <si>
    <t>Other Grocery and Related Products Merchant Wholesalers</t>
  </si>
  <si>
    <t>Grain and Field Bean Merchant Wholesalers</t>
  </si>
  <si>
    <t>Livestock Merchant Wholesalers</t>
  </si>
  <si>
    <t>Other Farm Product Raw Material Merchant Wholesalers</t>
  </si>
  <si>
    <t>Plastics Materials and Basic Forms and Shapes Merchant Wholesalers</t>
  </si>
  <si>
    <t>Other Chemical and Allied Products Merchant Wholesalers</t>
  </si>
  <si>
    <t>Petroleum Bulk Stations and Terminals</t>
  </si>
  <si>
    <t>Petroleum and Petroleum Products Merchant Wholesalers (except Bulk Stations and Terminals)</t>
  </si>
  <si>
    <t>Beer and Ale Merchant Wholesalers</t>
  </si>
  <si>
    <t>Wine and Distilled Alcoholic Beverage Merchant Wholesalers</t>
  </si>
  <si>
    <t>Farm Supplies Merchant Wholesalers</t>
  </si>
  <si>
    <t>Book, Periodical, and Newspaper Merchant Wholesalers</t>
  </si>
  <si>
    <t>Flower, Nursery Stock, and Florists' Supplies Merchant Wholesalers</t>
  </si>
  <si>
    <t>Tobacco and Tobacco Product Merchant Wholesalers</t>
  </si>
  <si>
    <t>Paint, Varnish, and Supplies Merchant Wholesalers</t>
  </si>
  <si>
    <t>Other Miscellaneous Nondurable Goods Merchant Wholesalers</t>
  </si>
  <si>
    <t>Business to Business Electronic Markets</t>
  </si>
  <si>
    <t>Wholesale Trade Agents and Brokers</t>
  </si>
  <si>
    <t>New Car Dealers</t>
  </si>
  <si>
    <t>Used Car Dealers</t>
  </si>
  <si>
    <t>Recreational Vehicle Dealers</t>
  </si>
  <si>
    <t>Boat Dealers</t>
  </si>
  <si>
    <t>Motorcycle, ATV, and All Other Motor Vehicle Dealers</t>
  </si>
  <si>
    <t>Automotive Parts and Accessories Stores</t>
  </si>
  <si>
    <t>Tire Dealers</t>
  </si>
  <si>
    <t>Furniture Stores</t>
  </si>
  <si>
    <t>Floor Covering Stores</t>
  </si>
  <si>
    <t>Window Treatment Stores</t>
  </si>
  <si>
    <t>All Other Home Furnishings Stores</t>
  </si>
  <si>
    <t>Household Appliance Stores</t>
  </si>
  <si>
    <t>Electronics Stores</t>
  </si>
  <si>
    <t>Home Centers</t>
  </si>
  <si>
    <t>Paint and Wallpaper Stores</t>
  </si>
  <si>
    <t>Hardware Stores</t>
  </si>
  <si>
    <t>Other Building Material Dealers</t>
  </si>
  <si>
    <t>Outdoor Power Equipment Stores</t>
  </si>
  <si>
    <t>Nursery, Garden Center, and Farm Supply Stores</t>
  </si>
  <si>
    <t>Supermarkets and Other Grocery (except Convenience) Stores</t>
  </si>
  <si>
    <t>Convenience Stores</t>
  </si>
  <si>
    <t>Meat Markets</t>
  </si>
  <si>
    <t>Fish and Seafood Markets</t>
  </si>
  <si>
    <t>Fruit and Vegetable Markets</t>
  </si>
  <si>
    <t>Baked Goods Stores</t>
  </si>
  <si>
    <t>Confectionery and Nut Stores</t>
  </si>
  <si>
    <t>All Other Specialty Food Stores</t>
  </si>
  <si>
    <t>Beer, Wine, and Liquor Stores</t>
  </si>
  <si>
    <t>Pharmacies and Drug Stores</t>
  </si>
  <si>
    <t>Cosmetics, Beauty Supplies, and Perfume Stores</t>
  </si>
  <si>
    <t>Optical Goods Stores</t>
  </si>
  <si>
    <t>Food (Health) Supplement Stores</t>
  </si>
  <si>
    <t>All Other Health and Personal Care Stores</t>
  </si>
  <si>
    <t>Gasoline Stations with Convenience Stores</t>
  </si>
  <si>
    <t>Other Gasoline Stations</t>
  </si>
  <si>
    <t>Men's Clothing Stores</t>
  </si>
  <si>
    <t>Women's Clothing Stores</t>
  </si>
  <si>
    <t>Children's and Infants' Clothing Stores</t>
  </si>
  <si>
    <t>Family Clothing Stores</t>
  </si>
  <si>
    <t>Clothing Accessories Stores</t>
  </si>
  <si>
    <t>Other Clothing Stores</t>
  </si>
  <si>
    <t>Shoe Stores</t>
  </si>
  <si>
    <t>Jewelry Stores</t>
  </si>
  <si>
    <t>Luggage and Leather Goods Stores</t>
  </si>
  <si>
    <t>Sporting Goods Stores</t>
  </si>
  <si>
    <t>Hobby, Toy, and Game Stores</t>
  </si>
  <si>
    <t>Sewing, Needlework, and Piece Goods Stores</t>
  </si>
  <si>
    <t>Musical Instrument and Supplies Stores</t>
  </si>
  <si>
    <t>Book Stores</t>
  </si>
  <si>
    <t>News Dealers and Newsstands</t>
  </si>
  <si>
    <t>Department Stores</t>
  </si>
  <si>
    <t>Warehouse Clubs and Supercenters</t>
  </si>
  <si>
    <t>All Other General Merchandise Stores</t>
  </si>
  <si>
    <t>Florists</t>
  </si>
  <si>
    <t>Office Supplies and Stationery Stores</t>
  </si>
  <si>
    <t>Gift, Novelty, and Souvenir Stores</t>
  </si>
  <si>
    <t>Used Merchandise Stores</t>
  </si>
  <si>
    <t>Pet and Pet Supplies Stores</t>
  </si>
  <si>
    <t>Art Dealers</t>
  </si>
  <si>
    <t>Manufactured (Mobile) Home Dealers</t>
  </si>
  <si>
    <t>Tobacco Stores</t>
  </si>
  <si>
    <t>All Other Miscellaneous Store Retailers (except Tobacco Stores)</t>
  </si>
  <si>
    <t>Electronic Shopping and Mail-Order Houses</t>
  </si>
  <si>
    <t>Vending Machine Operators</t>
  </si>
  <si>
    <t>Fuel Dealers</t>
  </si>
  <si>
    <t>Other Direct Selling Establishments</t>
  </si>
  <si>
    <t>Scheduled Passenger Air Transportation</t>
  </si>
  <si>
    <t>Scheduled Freight Air Transportation</t>
  </si>
  <si>
    <t>Nonscheduled Chartered Passenger Air Transportation</t>
  </si>
  <si>
    <t>Nonscheduled Chartered Freight Air Transportation</t>
  </si>
  <si>
    <t>Other Nonscheduled Air Transportation</t>
  </si>
  <si>
    <t>Line-Haul Railroads</t>
  </si>
  <si>
    <t>Short Line Railroads</t>
  </si>
  <si>
    <t>Deep Sea Freight Transportation</t>
  </si>
  <si>
    <t>Deep Sea Passenger Transportation</t>
  </si>
  <si>
    <t>Coastal and Great Lakes Freight Transportation</t>
  </si>
  <si>
    <t>Coastal and Great Lakes Passenger Transportation</t>
  </si>
  <si>
    <t>Inland Water Freight Transportation</t>
  </si>
  <si>
    <t>Inland Water Passenger Transportation</t>
  </si>
  <si>
    <t>General Freight Trucking, Local</t>
  </si>
  <si>
    <t>General Freight Trucking, Long-Distance, Truckload</t>
  </si>
  <si>
    <t>General Freight Trucking, Long-Distance, Less Than Truckload</t>
  </si>
  <si>
    <t>Used Household and Office Goods Moving</t>
  </si>
  <si>
    <t>Specialized Freight (except Used Goods) Trucking, Local</t>
  </si>
  <si>
    <t>Specialized Freight (except Used Goods) Trucking, Long-Distance</t>
  </si>
  <si>
    <t>Mixed Mode Transit Systems</t>
  </si>
  <si>
    <t>Commuter Rail Systems</t>
  </si>
  <si>
    <t>Bus and Other Motor Vehicle Transit Systems</t>
  </si>
  <si>
    <t>Other Urban Transit Systems</t>
  </si>
  <si>
    <t>Interurban and Rural Bus Transportation</t>
  </si>
  <si>
    <t>Taxi Service</t>
  </si>
  <si>
    <t>Limousine Service</t>
  </si>
  <si>
    <t>School and Employee Bus Transportation</t>
  </si>
  <si>
    <t>Charter Bus Industry</t>
  </si>
  <si>
    <t>Special Needs Transportation</t>
  </si>
  <si>
    <t>All Other Transit and Ground Passenger Transportation</t>
  </si>
  <si>
    <t>Pipeline Transportation of Crude Oil</t>
  </si>
  <si>
    <t>Pipeline Transportation of Natural Gas</t>
  </si>
  <si>
    <t>Pipeline Transportation of Refined Petroleum Products</t>
  </si>
  <si>
    <t>All Other Pipeline Transportation</t>
  </si>
  <si>
    <t>Scenic and Sightseeing Transportation, Land</t>
  </si>
  <si>
    <t>Scenic and Sightseeing Transportation, Water</t>
  </si>
  <si>
    <t>Scenic and Sightseeing Transportation, Other</t>
  </si>
  <si>
    <t>Air Traffic Control</t>
  </si>
  <si>
    <t>Other Airport Operations</t>
  </si>
  <si>
    <t>Other Support Activities for Air Transportation</t>
  </si>
  <si>
    <t>Support Activities for Rail Transportation</t>
  </si>
  <si>
    <t>Port and Harbor Operations</t>
  </si>
  <si>
    <t>Marine Cargo Handling</t>
  </si>
  <si>
    <t>Navigational Services to Shipping</t>
  </si>
  <si>
    <t>Other Support Activities for Water Transportation</t>
  </si>
  <si>
    <t>Motor Vehicle Towing</t>
  </si>
  <si>
    <t>Other Support Activities for Road Transportation</t>
  </si>
  <si>
    <t>Freight Transportation Arrangement</t>
  </si>
  <si>
    <t>Packing and Crating</t>
  </si>
  <si>
    <t>All Other Support Activities for Transportation</t>
  </si>
  <si>
    <t>Postal Service</t>
  </si>
  <si>
    <t>Couriers and Express Delivery Services</t>
  </si>
  <si>
    <t>Local Messengers and Local Delivery</t>
  </si>
  <si>
    <t>General Warehousing and Storage</t>
  </si>
  <si>
    <t>Refrigerated Warehousing and Storage</t>
  </si>
  <si>
    <t>Farm Product Warehousing and Storage</t>
  </si>
  <si>
    <t>Other Warehousing and Storage</t>
  </si>
  <si>
    <t>Newspaper Publishers</t>
  </si>
  <si>
    <t>Periodical Publishers</t>
  </si>
  <si>
    <t>Book Publishers</t>
  </si>
  <si>
    <t>Directory and Mailing List Publishers</t>
  </si>
  <si>
    <t>Greeting Card Publishers</t>
  </si>
  <si>
    <t>All Other Publishers</t>
  </si>
  <si>
    <t>Software Publishers</t>
  </si>
  <si>
    <t>Motion Picture and Video Production</t>
  </si>
  <si>
    <t>Motion Picture and Video Distribution</t>
  </si>
  <si>
    <t>Motion Picture Theaters (except Drive-Ins)</t>
  </si>
  <si>
    <t>Drive-In Motion Picture Theaters</t>
  </si>
  <si>
    <t>Teleproduction and Other Postproduction Services</t>
  </si>
  <si>
    <t>Other Motion Picture and Video Industries</t>
  </si>
  <si>
    <t>Music Publishers</t>
  </si>
  <si>
    <t>Sound Recording Studios</t>
  </si>
  <si>
    <t>Record Production and Distribution</t>
  </si>
  <si>
    <t>Other Sound Recording Industries</t>
  </si>
  <si>
    <t>Radio Networks</t>
  </si>
  <si>
    <t>Radio Stations</t>
  </si>
  <si>
    <t>Television Broadcasting</t>
  </si>
  <si>
    <t>Cable and Other Subscription Programming</t>
  </si>
  <si>
    <t>Wired Telecommunications Carriers</t>
  </si>
  <si>
    <t>Wireless Telecommunications Carriers (except Satellite)</t>
  </si>
  <si>
    <t>Satellite Telecommunications</t>
  </si>
  <si>
    <t>Telecommunications Resellers</t>
  </si>
  <si>
    <t>All Other Telecommunications</t>
  </si>
  <si>
    <t>Data Processing, Hosting, and Related Services</t>
  </si>
  <si>
    <t>News Syndicates</t>
  </si>
  <si>
    <t>Libraries and Archives</t>
  </si>
  <si>
    <t>Internet Publishing and Broadcasting and Web Search Portals</t>
  </si>
  <si>
    <t>All Other Information Services</t>
  </si>
  <si>
    <t>Monetary Authorities-Central Bank</t>
  </si>
  <si>
    <t>Commercial Banking</t>
  </si>
  <si>
    <t>Savings Institutions</t>
  </si>
  <si>
    <t>Credit Unions</t>
  </si>
  <si>
    <t>Other Depository Credit Intermediation</t>
  </si>
  <si>
    <t>Credit Card Issuing</t>
  </si>
  <si>
    <t>Sales Financing</t>
  </si>
  <si>
    <t>Consumer Lending</t>
  </si>
  <si>
    <t>Real Estate Credit</t>
  </si>
  <si>
    <t>International Trade Financing</t>
  </si>
  <si>
    <t>Secondary Market Financing</t>
  </si>
  <si>
    <t>All Other Nondepository Credit Intermediation</t>
  </si>
  <si>
    <t>Mortgage and Nonmortgage Loan Brokers</t>
  </si>
  <si>
    <t>Financial Transactions Processing, Reserve, and Clearinghouse Activities</t>
  </si>
  <si>
    <t>Other Activities Related to Credit Intermediation</t>
  </si>
  <si>
    <t>Investment Banking and Securities Dealing</t>
  </si>
  <si>
    <t>Securities Brokerage</t>
  </si>
  <si>
    <t>Commodity Contracts Dealing</t>
  </si>
  <si>
    <t>Commodity Contracts Brokerage</t>
  </si>
  <si>
    <t>Securities and Commodity Exchanges</t>
  </si>
  <si>
    <t>Miscellaneous Intermediation</t>
  </si>
  <si>
    <t>Portfolio Management</t>
  </si>
  <si>
    <t>Investment Advice</t>
  </si>
  <si>
    <t>Trust, Fiduciary, and Custody Activities</t>
  </si>
  <si>
    <t>Miscellaneous Financial Investment Activities</t>
  </si>
  <si>
    <t>Direct Life Insurance Carriers</t>
  </si>
  <si>
    <t>Direct Health and Medical Insurance Carriers</t>
  </si>
  <si>
    <t>Direct Property and Casualty Insurance Carriers</t>
  </si>
  <si>
    <t>Direct Title Insurance Carriers</t>
  </si>
  <si>
    <t>Other Direct Insurance (except Life, Health, and Medical) Carriers</t>
  </si>
  <si>
    <t>Reinsurance Carriers</t>
  </si>
  <si>
    <t>Insurance Agencies and Brokerages</t>
  </si>
  <si>
    <t>Claims Adjusting</t>
  </si>
  <si>
    <t>Third Party Administration of Insurance and Pension Funds</t>
  </si>
  <si>
    <t>All Other Insurance Related Activities</t>
  </si>
  <si>
    <t>Pension Funds</t>
  </si>
  <si>
    <t>Health and Welfare Funds</t>
  </si>
  <si>
    <t>Other Insurance Funds</t>
  </si>
  <si>
    <t>Open-End Investment Funds</t>
  </si>
  <si>
    <t>Trusts, Estates, and Agency Accounts</t>
  </si>
  <si>
    <t>Other Financial Vehicles</t>
  </si>
  <si>
    <t>Lessors of Residential Buildings and Dwellings</t>
  </si>
  <si>
    <t>Lessors of Nonresidential Buildings (excpet Miniwarehouses)</t>
  </si>
  <si>
    <t>Lessors of Miniwarehouses and Self-Storage Units</t>
  </si>
  <si>
    <t>Lessors of Other Real Estate Property</t>
  </si>
  <si>
    <t>Offices of Real Estate Agents and Brokers</t>
  </si>
  <si>
    <t>Residential Property Managers</t>
  </si>
  <si>
    <t>Nonresidential Property Managers</t>
  </si>
  <si>
    <t>Offices of Real Estate Appraisers</t>
  </si>
  <si>
    <t>Other Activities Related to Real Estate</t>
  </si>
  <si>
    <t>Passenger Car Rental</t>
  </si>
  <si>
    <t>Passenger Car Leasing</t>
  </si>
  <si>
    <t>Truck, Utility Trailer, and RV (Recreational Vehicle) Rental and Leasing</t>
  </si>
  <si>
    <t>Consumer Electronics and Appliances Rental</t>
  </si>
  <si>
    <t>Formal Wear and Costume Rental</t>
  </si>
  <si>
    <t>Video Tape and Disc Rental</t>
  </si>
  <si>
    <t>Home Health Equipment Rental</t>
  </si>
  <si>
    <t>Recreational Goods Rental</t>
  </si>
  <si>
    <t>All Other Consumer Goods Rental</t>
  </si>
  <si>
    <t>General Rental Centers</t>
  </si>
  <si>
    <t>Commercial Air, Rail, and Water Transportation Equipment Rental and Leasing</t>
  </si>
  <si>
    <t>Construction, Mining, and Forestry Machinery and Equipment Rental and Leasing</t>
  </si>
  <si>
    <t>Office Machinery and Equipment Rental and Leasing</t>
  </si>
  <si>
    <t>Other Commercial and Industrial Machinery and Equipment Rental and Leasing</t>
  </si>
  <si>
    <t>Lessors of Nonfinancial Intangible Assets (except Copyrighted Works)</t>
  </si>
  <si>
    <t>Offices of Lawyers</t>
  </si>
  <si>
    <t>Offices of Notaries</t>
  </si>
  <si>
    <t>Title Abstract and Settlement Offices</t>
  </si>
  <si>
    <t>All Other Legal Services</t>
  </si>
  <si>
    <t>Offices of Certified Public Accountants</t>
  </si>
  <si>
    <t>Tax Preparation Services</t>
  </si>
  <si>
    <t>Payroll Services</t>
  </si>
  <si>
    <t>Other Accounting Services</t>
  </si>
  <si>
    <t>Architectural Services</t>
  </si>
  <si>
    <t>Landscape Architectural Services</t>
  </si>
  <si>
    <t>Engineering Services</t>
  </si>
  <si>
    <t>Drafting Services</t>
  </si>
  <si>
    <t>Building Inspection Services</t>
  </si>
  <si>
    <t>Geophysical Surveying and Mapping Services</t>
  </si>
  <si>
    <t>Surveying and Mapping (except Geophysical) Services</t>
  </si>
  <si>
    <t>Testing Laboratories</t>
  </si>
  <si>
    <t>Interior Design Services</t>
  </si>
  <si>
    <t>Industrial Design Services</t>
  </si>
  <si>
    <t>Graphic Design Services</t>
  </si>
  <si>
    <t>Other Specialized Design Services</t>
  </si>
  <si>
    <t>Custom Computer Programming Services</t>
  </si>
  <si>
    <t>Computer Systems Design Services</t>
  </si>
  <si>
    <t>Computer Facilities Management Services</t>
  </si>
  <si>
    <t>Other Computer Related Services</t>
  </si>
  <si>
    <t>Administrative Management and General Management Consulting Services</t>
  </si>
  <si>
    <t>Human Resources Consulting Services</t>
  </si>
  <si>
    <t>Marketing Consulting Services</t>
  </si>
  <si>
    <t>Process, Physical Distribution, and Logistics Consulting Services</t>
  </si>
  <si>
    <t>Other Management Consulting Services</t>
  </si>
  <si>
    <t>Environmental Consulting Services</t>
  </si>
  <si>
    <t>Other Scientific and Technical Consulting Services</t>
  </si>
  <si>
    <t>Research and Development in Nanotechnology</t>
  </si>
  <si>
    <t>Research and Development in Biotechnology (except Nanobiotechnology)</t>
  </si>
  <si>
    <t>Research and Development in the Physical, Engineering, and Life Sciences (except Nanotechnology and Biotechnology)</t>
  </si>
  <si>
    <t>Research and Development in the Social Sciences and Humanities</t>
  </si>
  <si>
    <t>Advertising Agencies</t>
  </si>
  <si>
    <t>Public Relations Agencies</t>
  </si>
  <si>
    <t>Media Buying Agencies</t>
  </si>
  <si>
    <t>Media Representatives</t>
  </si>
  <si>
    <t>Outdoor Advertising</t>
  </si>
  <si>
    <t>Direct Mail Advertising</t>
  </si>
  <si>
    <t>Advertising Material Distribution Services</t>
  </si>
  <si>
    <t>Other Services Related to Advertising</t>
  </si>
  <si>
    <t>Marketing Research and Public Opinion Polling</t>
  </si>
  <si>
    <t>Photography Studios, Portrait</t>
  </si>
  <si>
    <t>Commercial Photography</t>
  </si>
  <si>
    <t>Translation and Interpretation Services</t>
  </si>
  <si>
    <t>Veterinary Services</t>
  </si>
  <si>
    <t>All Other Professional, Scientific, and Technical Services</t>
  </si>
  <si>
    <t>Offices of Bank Holding Companies</t>
  </si>
  <si>
    <t>Offices of Other Holding Companies</t>
  </si>
  <si>
    <t>Corporate, Subsidiary, and Regional Managing Offices</t>
  </si>
  <si>
    <t>Office Administrative Services</t>
  </si>
  <si>
    <t>Facilities Support Services</t>
  </si>
  <si>
    <t>Employment Placement Agencies</t>
  </si>
  <si>
    <t>Executive Search Services</t>
  </si>
  <si>
    <t>Temporary Help Services</t>
  </si>
  <si>
    <t>Professional Employer Organizations</t>
  </si>
  <si>
    <t>Document Preparation Services</t>
  </si>
  <si>
    <t>Telephone Answering Services</t>
  </si>
  <si>
    <t>Telemarketing Bureaus and Other Contact Centers</t>
  </si>
  <si>
    <t>Private Mail Centers</t>
  </si>
  <si>
    <t>Other Business Service Centers (including Copy Shops)</t>
  </si>
  <si>
    <t>Collection Agencies</t>
  </si>
  <si>
    <t>Credit Bureaus</t>
  </si>
  <si>
    <t>Repossession Services</t>
  </si>
  <si>
    <t>Court Reporting and Stenotype Services</t>
  </si>
  <si>
    <t>All Other Business Support Services</t>
  </si>
  <si>
    <t>Travel Agencies</t>
  </si>
  <si>
    <t>Tour Operators</t>
  </si>
  <si>
    <t>Convention and Visitors Bureaus</t>
  </si>
  <si>
    <t>All Other Travel Arrangement and Reservation Services</t>
  </si>
  <si>
    <t>Investigation Services</t>
  </si>
  <si>
    <t>Security Guards and Patrol Services</t>
  </si>
  <si>
    <t>Armored Car Services</t>
  </si>
  <si>
    <t>Security Systems Services (except Locksmiths)</t>
  </si>
  <si>
    <t>Locksmiths</t>
  </si>
  <si>
    <t>Exterminating and Pest Control Services</t>
  </si>
  <si>
    <t>Janitorial Services</t>
  </si>
  <si>
    <t>Landscaping Services</t>
  </si>
  <si>
    <t>Carpet and Upholstery Cleaning Services</t>
  </si>
  <si>
    <t>Other Services to Buildings and Dwellings</t>
  </si>
  <si>
    <t>Packaging and Labeling Services</t>
  </si>
  <si>
    <t>Convention and Trade Show Organizers</t>
  </si>
  <si>
    <t>All Other Support Services</t>
  </si>
  <si>
    <t>Solid Waste Collection</t>
  </si>
  <si>
    <t>Hazardous Waste Collection</t>
  </si>
  <si>
    <t>Other Waste Collection</t>
  </si>
  <si>
    <t>Hazardous Waste Treatment and Disposal</t>
  </si>
  <si>
    <t>Solid Waste Landfill</t>
  </si>
  <si>
    <t>Solid Waste Combustors and Incinerators</t>
  </si>
  <si>
    <t>Other Nonhazardous Waste Treatment and Disposal</t>
  </si>
  <si>
    <t>Remediation Services</t>
  </si>
  <si>
    <t>Materials Recovery Facilities</t>
  </si>
  <si>
    <t>Septic Tank and Related Services</t>
  </si>
  <si>
    <t>All Other Miscellaneous Waste Management Services</t>
  </si>
  <si>
    <t>Elementary and Secondary Schools</t>
  </si>
  <si>
    <t>Junior Colleges</t>
  </si>
  <si>
    <t>Colleges, Universities, and Professional Schools</t>
  </si>
  <si>
    <t>Business and Secretarial Schools</t>
  </si>
  <si>
    <t>Computer Training</t>
  </si>
  <si>
    <t>Professional and Management Development Training</t>
  </si>
  <si>
    <t>Cosmetology and Barber Schools</t>
  </si>
  <si>
    <t>Flight Training</t>
  </si>
  <si>
    <t>Apprenticeship Training</t>
  </si>
  <si>
    <t>Other Technical and Trade Schools</t>
  </si>
  <si>
    <t>Fine Arts Schools</t>
  </si>
  <si>
    <t>Sports and Recreation Instruction</t>
  </si>
  <si>
    <t>Language Schools</t>
  </si>
  <si>
    <t>Exam Preparation and Tutoring</t>
  </si>
  <si>
    <t>Automobile Driving Schools</t>
  </si>
  <si>
    <t>All Other Miscellaneous Schools and Instruction</t>
  </si>
  <si>
    <t>Educational Support Services</t>
  </si>
  <si>
    <t>Offices of Physicians (except Mental Health Specialists)</t>
  </si>
  <si>
    <t>Offices of Physicians, Mental Health Specialists</t>
  </si>
  <si>
    <t>Offices of Dentists</t>
  </si>
  <si>
    <t>Offices of Chiropractors</t>
  </si>
  <si>
    <t>Offices of Optometrists</t>
  </si>
  <si>
    <t>Offices of Mental Health Practitioners (except Physicians)</t>
  </si>
  <si>
    <t>Offices of Physical, Occupational and Speech Therapists, and Audiologists</t>
  </si>
  <si>
    <t>Offices of Podiatrists</t>
  </si>
  <si>
    <t>Offices of All Other Miscellaneous Health Practitioners</t>
  </si>
  <si>
    <t>Family Planning Centers</t>
  </si>
  <si>
    <t>Outpatient Mental Health and Substance Abuse Centers</t>
  </si>
  <si>
    <t>HMO Medical Centers</t>
  </si>
  <si>
    <t>Kidney Dialysis Centers</t>
  </si>
  <si>
    <t>Freestanding Ambulatory Surgical and Emergency Centers</t>
  </si>
  <si>
    <t>All Other Outpatient Care Centers</t>
  </si>
  <si>
    <t>Medical Laboratories</t>
  </si>
  <si>
    <t>Diagnostic Imaging Centers</t>
  </si>
  <si>
    <t>Home Health Care Services</t>
  </si>
  <si>
    <t>Ambulance Services</t>
  </si>
  <si>
    <t>Blood and Organ Banks</t>
  </si>
  <si>
    <t>All Other Miscellaneous Ambulatory Health Care Services</t>
  </si>
  <si>
    <t>General Medical and Surgical Hospitals</t>
  </si>
  <si>
    <t>Psychiatric and Substance Abuse Hospitals</t>
  </si>
  <si>
    <t>Specialty (except Psychiatric and Substance Abuse) Hospitals</t>
  </si>
  <si>
    <t>Nursing Care Facilities (Skilled Nursing Facilities)</t>
  </si>
  <si>
    <t>Residential Intellectual and Developmental Disability Facilities</t>
  </si>
  <si>
    <t>Residential Mental Health and Substance Abuse Facilities</t>
  </si>
  <si>
    <t>Continuing Care Retirement Communities</t>
  </si>
  <si>
    <t>Assisted Living Facilities for the Elderly</t>
  </si>
  <si>
    <t>Other Residential Care Facilities</t>
  </si>
  <si>
    <t>Child and Youth Services</t>
  </si>
  <si>
    <t>Services for the Elderly and Persons with Disabilities</t>
  </si>
  <si>
    <t>Other Individual and Family Services</t>
  </si>
  <si>
    <t>Community Food Services</t>
  </si>
  <si>
    <t>Temporary Shelters</t>
  </si>
  <si>
    <t>Other Community Housing Services</t>
  </si>
  <si>
    <t>Emergency and Other Relief Services</t>
  </si>
  <si>
    <t>Vocational Rehabilitation Services</t>
  </si>
  <si>
    <t>Child Day Care Services</t>
  </si>
  <si>
    <t>Theater Companies and Dinner Theaters</t>
  </si>
  <si>
    <t>Dance Companies</t>
  </si>
  <si>
    <t>Musical Groups and Artists</t>
  </si>
  <si>
    <t>Other Performing Arts Companies</t>
  </si>
  <si>
    <t>Sports Teams and Clubs</t>
  </si>
  <si>
    <t>Racetracks</t>
  </si>
  <si>
    <t>Other Spectator Sports</t>
  </si>
  <si>
    <t>Promoters of Performing Arts, Sports, and Similar Events with Facilities</t>
  </si>
  <si>
    <t>Promoters of Performing Arts, Sports, and Similar Events without Facilities</t>
  </si>
  <si>
    <t>Agents and Managers for Artists, Athletes, Entertainers, and Other Public Figures</t>
  </si>
  <si>
    <t>Independent Artists, Writers, and Performers</t>
  </si>
  <si>
    <t>Museums</t>
  </si>
  <si>
    <t>Historical Sites</t>
  </si>
  <si>
    <t>Zoos and Botanical Gardens</t>
  </si>
  <si>
    <t>Nature Parks and Other Similar Institutions</t>
  </si>
  <si>
    <t>Amusement and Theme Parks</t>
  </si>
  <si>
    <t>Amusement Arcades</t>
  </si>
  <si>
    <t>Casinos (except Casino Hotels)</t>
  </si>
  <si>
    <t>Other Gambling Industries</t>
  </si>
  <si>
    <t>Golf Courses and Country Clubs</t>
  </si>
  <si>
    <t>Skiing Facilities</t>
  </si>
  <si>
    <t>Marinas</t>
  </si>
  <si>
    <t>Fitness and Recreational Sports Centers</t>
  </si>
  <si>
    <t>Bowling Centers</t>
  </si>
  <si>
    <t>All Other Amusement and Recreation Industries</t>
  </si>
  <si>
    <t>Hotels (except Casino Hotels) and Motels</t>
  </si>
  <si>
    <t>Casino Hotels</t>
  </si>
  <si>
    <t>Bed-and-Breakfast Inns</t>
  </si>
  <si>
    <t>All Other Traveler Accommodation</t>
  </si>
  <si>
    <t>RV (Recreational Vehicle) Parks and Campgrounds</t>
  </si>
  <si>
    <t>Recreational and Vacation Camps (except Campgrounds)</t>
  </si>
  <si>
    <t>Rooming and Boarding Houses, Dormitories, and Workers' Camps</t>
  </si>
  <si>
    <t>Food Service Contractors</t>
  </si>
  <si>
    <t>Caterers</t>
  </si>
  <si>
    <t>Mobile Food Services</t>
  </si>
  <si>
    <t>Drinking Places (Alcoholic Beverages)</t>
  </si>
  <si>
    <t>Full-Service Restaurants</t>
  </si>
  <si>
    <t>Limited-Service Restaurants</t>
  </si>
  <si>
    <t>Cafeterias, Grill Buffets, and Buffets</t>
  </si>
  <si>
    <t>Snack and Nonalcoholic Beverage Bars</t>
  </si>
  <si>
    <t>General Automotive Repair</t>
  </si>
  <si>
    <t>Automotive Exhaust System Repair</t>
  </si>
  <si>
    <t>Automotive Transmission Repair</t>
  </si>
  <si>
    <t>Other Automotive Mechanical and Electrical Repair and Maintenance</t>
  </si>
  <si>
    <t>Automotive Body, Paint, and Interior Repair and Maintenance</t>
  </si>
  <si>
    <t>Automotive Glass Replacement Shops</t>
  </si>
  <si>
    <t>Automotive Oil Change and Lubrication Shops</t>
  </si>
  <si>
    <t>Car Washes</t>
  </si>
  <si>
    <t>All Other Automotive Repair and Maintenance</t>
  </si>
  <si>
    <t>Consumer Electronics Repair and Maintenance</t>
  </si>
  <si>
    <t>Computer and Office Machine Repair and Maintenance</t>
  </si>
  <si>
    <t>Communication Equipment Repair and Maintenance</t>
  </si>
  <si>
    <t>Other Electronic and Precision Equipment Repair and Maintenance</t>
  </si>
  <si>
    <t>Commercial and Industrial Machinery and Equipment (except Automotive and Electronic) Repair and Maintenance</t>
  </si>
  <si>
    <t>Home and Garden Equipment Repair and Maintenance</t>
  </si>
  <si>
    <t>Appliance Repair and Maintenance</t>
  </si>
  <si>
    <t>Reupholstery and Furniture Repair</t>
  </si>
  <si>
    <t>Footwear and Leather Goods Repair</t>
  </si>
  <si>
    <t>Other Personal and Household Goods Repair and Maintenance</t>
  </si>
  <si>
    <t>Barber Shops</t>
  </si>
  <si>
    <t>Beauty Salons</t>
  </si>
  <si>
    <t>Nail Salons</t>
  </si>
  <si>
    <t>Diet and Weight Reducing Centers</t>
  </si>
  <si>
    <t>Other Personal Care Services</t>
  </si>
  <si>
    <t>Funeral Homes and Funeral Services</t>
  </si>
  <si>
    <t>Cemeteries and Crematories</t>
  </si>
  <si>
    <t>Coin-Operated Laundries and Drycleaners</t>
  </si>
  <si>
    <t>Drycleaning and Laundry Services (except Coin-Operated)</t>
  </si>
  <si>
    <t>Linen Supply</t>
  </si>
  <si>
    <t>Industrial Launderers</t>
  </si>
  <si>
    <t>Pet Care (except Veterinary) Services</t>
  </si>
  <si>
    <t>Photofinishing Laboratories (except One-Hour)</t>
  </si>
  <si>
    <t>One-Hour Photofinishing</t>
  </si>
  <si>
    <t>Parking Lots and Garages</t>
  </si>
  <si>
    <t>All Other Personal Services</t>
  </si>
  <si>
    <t>Religious Organizations</t>
  </si>
  <si>
    <t>Grantmaking Foundations</t>
  </si>
  <si>
    <t>Voluntary Health Organizations</t>
  </si>
  <si>
    <t>Other Grantmaking and Giving Services</t>
  </si>
  <si>
    <t>Human Rights Organizations</t>
  </si>
  <si>
    <t>Environment, Conservation and Wildlife Organizations</t>
  </si>
  <si>
    <t>Other Social Advocacy Organizations</t>
  </si>
  <si>
    <t>Civic and Social Organizations</t>
  </si>
  <si>
    <t>Business Associations</t>
  </si>
  <si>
    <t>Professional Organizations</t>
  </si>
  <si>
    <t>Labor Unions and Similar Labor Organizations</t>
  </si>
  <si>
    <t>Political Organizations</t>
  </si>
  <si>
    <t>Other Similar Organizations (except Business, Professional, Labor, and Political Organizations)</t>
  </si>
  <si>
    <t>Supply Chain Emission Factors with Margins</t>
  </si>
  <si>
    <t>Reference USEEIO Code</t>
  </si>
  <si>
    <t>1111A0</t>
  </si>
  <si>
    <t>1111B0</t>
  </si>
  <si>
    <t>1121A0</t>
  </si>
  <si>
    <t>112A00</t>
  </si>
  <si>
    <t>2122A0</t>
  </si>
  <si>
    <t>2123A0</t>
  </si>
  <si>
    <t>21311A</t>
  </si>
  <si>
    <t>233411, 233412, 2334A0</t>
  </si>
  <si>
    <t>230301, 233230</t>
  </si>
  <si>
    <t>230301, 233210, 233262, 2332A0</t>
  </si>
  <si>
    <t>233210, 233230, 233240, 233262, 2332A0, 2332C0, 2332D0, 233411, 233412, 2334A0</t>
  </si>
  <si>
    <t>2332C0</t>
  </si>
  <si>
    <t>2332D0</t>
  </si>
  <si>
    <t>230301, 230302, 233210, 233230, 233240, 233262, 2332A0, 2332D0, 233411, 233412, 2334A0</t>
  </si>
  <si>
    <t>31151A</t>
  </si>
  <si>
    <t>31161A</t>
  </si>
  <si>
    <t>3118A0</t>
  </si>
  <si>
    <t>3219A0</t>
  </si>
  <si>
    <t>3252A0</t>
  </si>
  <si>
    <t>3259A0</t>
  </si>
  <si>
    <t>33131B</t>
  </si>
  <si>
    <t>33211A</t>
  </si>
  <si>
    <t>33291A</t>
  </si>
  <si>
    <t>33299A</t>
  </si>
  <si>
    <t>33329A</t>
  </si>
  <si>
    <t>33351B</t>
  </si>
  <si>
    <t>33399A</t>
  </si>
  <si>
    <t>33399B</t>
  </si>
  <si>
    <t>33441A</t>
  </si>
  <si>
    <t>33451A</t>
  </si>
  <si>
    <t>3363A0</t>
  </si>
  <si>
    <t>33641A</t>
  </si>
  <si>
    <t>33712N</t>
  </si>
  <si>
    <t>33721A</t>
  </si>
  <si>
    <t>423A00</t>
  </si>
  <si>
    <t>424A00</t>
  </si>
  <si>
    <t>4B0000</t>
  </si>
  <si>
    <t>48A000</t>
  </si>
  <si>
    <t>5111A0</t>
  </si>
  <si>
    <t>517A00</t>
  </si>
  <si>
    <t>5191A0</t>
  </si>
  <si>
    <t>52A000</t>
  </si>
  <si>
    <t>522A00</t>
  </si>
  <si>
    <t>523A00</t>
  </si>
  <si>
    <t>5241XX</t>
  </si>
  <si>
    <t>531HSO, 531HST</t>
  </si>
  <si>
    <t>531ORE</t>
  </si>
  <si>
    <t>532A00</t>
  </si>
  <si>
    <t>54151A</t>
  </si>
  <si>
    <t>5416A0</t>
  </si>
  <si>
    <t>5419A0</t>
  </si>
  <si>
    <t>611A00</t>
  </si>
  <si>
    <t>611B00</t>
  </si>
  <si>
    <t>623A00</t>
  </si>
  <si>
    <t>623B00</t>
  </si>
  <si>
    <t>624A00</t>
  </si>
  <si>
    <t>711A00</t>
  </si>
  <si>
    <t>722A00</t>
  </si>
  <si>
    <t>813A00</t>
  </si>
  <si>
    <t>813B00</t>
  </si>
  <si>
    <t>Industry</t>
  </si>
  <si>
    <t>Manufacturing</t>
  </si>
  <si>
    <t>Educational Services</t>
  </si>
  <si>
    <t>Wholesale Trade</t>
  </si>
  <si>
    <t>Automotive Services</t>
  </si>
  <si>
    <t>Business Services</t>
  </si>
  <si>
    <t>Professional Services</t>
  </si>
  <si>
    <t>Real Estate</t>
  </si>
  <si>
    <t>Financial Services</t>
  </si>
  <si>
    <t>Transportation</t>
  </si>
  <si>
    <t>Telecommunications</t>
  </si>
  <si>
    <t>Construction</t>
  </si>
  <si>
    <t>Food Service</t>
  </si>
  <si>
    <t>Mining</t>
  </si>
  <si>
    <t>Agriculture</t>
  </si>
  <si>
    <t>Utilities</t>
  </si>
  <si>
    <t>Insurance</t>
  </si>
  <si>
    <t>Arts and Entertainment</t>
  </si>
  <si>
    <t>Legal</t>
  </si>
  <si>
    <t>Other Services</t>
  </si>
  <si>
    <t>Health Care</t>
  </si>
  <si>
    <t>Technology</t>
  </si>
  <si>
    <t>Non-Profit Organizations</t>
  </si>
  <si>
    <t>Media</t>
  </si>
  <si>
    <t>Retail</t>
  </si>
  <si>
    <t>Consulting</t>
  </si>
  <si>
    <t>IT Services</t>
  </si>
  <si>
    <t>Corporate</t>
  </si>
  <si>
    <t>Advertising</t>
  </si>
  <si>
    <t>Travel</t>
  </si>
  <si>
    <t>Transportation and Logistics</t>
  </si>
  <si>
    <t>Rental Services</t>
  </si>
  <si>
    <t>Services</t>
  </si>
  <si>
    <t>Hospitality</t>
  </si>
  <si>
    <t>Leisure and Recreation</t>
  </si>
  <si>
    <t>Recreation and Leisure</t>
  </si>
  <si>
    <t>Printing and Publishing</t>
  </si>
  <si>
    <t>Agriculture and Forestry</t>
  </si>
  <si>
    <t>Warehousing and Storage</t>
  </si>
  <si>
    <t>Food Industry</t>
  </si>
  <si>
    <t>Sum of Supply Chain Emission Factors with Margins</t>
  </si>
  <si>
    <t>Row Labels</t>
  </si>
  <si>
    <t>Grand Total</t>
  </si>
  <si>
    <t>Counts of Titles</t>
  </si>
  <si>
    <t>Averages</t>
  </si>
  <si>
    <t>Emission Factors</t>
  </si>
  <si>
    <t>Sectors</t>
  </si>
  <si>
    <t>Million Metric Tons</t>
  </si>
  <si>
    <t>Gasoline-powered passenger vehicles per year</t>
  </si>
  <si>
    <t>Home Energy Use</t>
  </si>
  <si>
    <t>Garbage trucks of waste recycled instead landfilled</t>
  </si>
  <si>
    <t>garbage trucks</t>
  </si>
  <si>
    <t>c3daction@outlook.com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</si>
</sst>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28"/>
      <color theme="5"/>
      <name val="Bahnschrift SemiBold"/>
      <family val="2"/>
    </font>
    <font>
      <sz val="20"/>
      <color theme="1"/>
      <name val="Bahnschrift SemiBold"/>
      <family val="2"/>
    </font>
    <font>
      <sz val="24"/>
      <name val="Bahnschrift SemiBold"/>
      <family val="2"/>
    </font>
    <font>
      <b/>
      <sz val="18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9.9978637043366805E-2"/>
        <bgColor indexed="64"/>
      </patternFill>
    </fill>
  </fills>
  <borders count="17">
    <border>
      <left/>
      <right/>
      <top/>
      <bottom/>
      <diagonal/>
    </border>
    <border>
      <left/>
      <right style="medium">
        <color theme="8" tint="-0.499984740745262"/>
      </right>
      <top/>
      <bottom/>
      <diagonal/>
    </border>
    <border>
      <left style="medium">
        <color theme="8" tint="-0.499984740745262"/>
      </left>
      <right/>
      <top style="medium">
        <color theme="8" tint="-0.499984740745262"/>
      </top>
      <bottom/>
      <diagonal/>
    </border>
    <border>
      <left/>
      <right/>
      <top style="medium">
        <color theme="8" tint="-0.499984740745262"/>
      </top>
      <bottom/>
      <diagonal/>
    </border>
    <border>
      <left/>
      <right style="medium">
        <color theme="8" tint="-0.499984740745262"/>
      </right>
      <top style="medium">
        <color theme="8" tint="-0.499984740745262"/>
      </top>
      <bottom/>
      <diagonal/>
    </border>
    <border>
      <left style="medium">
        <color theme="8" tint="-0.499984740745262"/>
      </left>
      <right/>
      <top/>
      <bottom/>
      <diagonal/>
    </border>
    <border>
      <left style="medium">
        <color theme="8" tint="-0.499984740745262"/>
      </left>
      <right/>
      <top/>
      <bottom style="medium">
        <color theme="8" tint="-0.499984740745262"/>
      </bottom>
      <diagonal/>
    </border>
    <border>
      <left/>
      <right/>
      <top/>
      <bottom style="medium">
        <color theme="8" tint="-0.499984740745262"/>
      </bottom>
      <diagonal/>
    </border>
    <border>
      <left/>
      <right style="medium">
        <color theme="8" tint="-0.499984740745262"/>
      </right>
      <top/>
      <bottom style="medium">
        <color theme="8" tint="-0.499984740745262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43" fontId="4" fillId="0" borderId="0" applyFont="0" applyFill="0" applyBorder="0" applyAlignment="0" applyProtection="0"/>
  </cellStyleXfs>
  <cellXfs count="38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/>
    <xf numFmtId="0" fontId="1" fillId="0" borderId="0" xfId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/>
    </xf>
    <xf numFmtId="0" fontId="0" fillId="0" borderId="0" xfId="0" pivotButton="1"/>
    <xf numFmtId="0" fontId="2" fillId="0" borderId="0" xfId="0" applyFont="1" applyAlignment="1">
      <alignment horizontal="right"/>
    </xf>
    <xf numFmtId="43" fontId="7" fillId="3" borderId="0" xfId="2" applyFont="1" applyFill="1" applyBorder="1" applyAlignment="1">
      <alignment horizontal="left" vertical="center"/>
    </xf>
    <xf numFmtId="0" fontId="0" fillId="0" borderId="12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0" xfId="0" applyFill="1" applyAlignment="1">
      <alignment horizontal="center"/>
    </xf>
    <xf numFmtId="0" fontId="5" fillId="4" borderId="2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center" vertical="center"/>
    </xf>
    <xf numFmtId="164" fontId="7" fillId="3" borderId="0" xfId="2" applyNumberFormat="1" applyFont="1" applyFill="1" applyBorder="1" applyAlignment="1">
      <alignment horizontal="center" vertic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3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</cellXfs>
  <cellStyles count="3">
    <cellStyle name="Comma" xfId="2" builtinId="3"/>
    <cellStyle name="Hyperlink" xfId="1" builtinId="8"/>
    <cellStyle name="Normal" xfId="0" builtinId="0"/>
  </cellStyles>
  <dxfs count="2">
    <dxf>
      <alignment horizontal="left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[GHGExcelDashboard.xlsx]Input!FilterPivotTable</c:name>
    <c:fmtId val="4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000" b="1"/>
              <a:t>Green</a:t>
            </a:r>
            <a:r>
              <a:rPr lang="en-US" sz="2000" b="1" baseline="0"/>
              <a:t> House Gas Emission Factors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areaChart>
        <c:grouping val="standard"/>
        <c:varyColors val="0"/>
        <c:ser>
          <c:idx val="0"/>
          <c:order val="0"/>
          <c:tx>
            <c:strRef>
              <c:f>Input!$D$3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cat>
            <c:strRef>
              <c:f>Input!$C$4:$C$35</c:f>
              <c:strCache>
                <c:ptCount val="31"/>
                <c:pt idx="0">
                  <c:v>Health Care</c:v>
                </c:pt>
                <c:pt idx="1">
                  <c:v>Financial Services</c:v>
                </c:pt>
                <c:pt idx="2">
                  <c:v>Transportation and Logistics</c:v>
                </c:pt>
                <c:pt idx="3">
                  <c:v>Utilities</c:v>
                </c:pt>
                <c:pt idx="4">
                  <c:v>Professional Services</c:v>
                </c:pt>
                <c:pt idx="5">
                  <c:v>Real Estate</c:v>
                </c:pt>
                <c:pt idx="6">
                  <c:v>Educational Services</c:v>
                </c:pt>
                <c:pt idx="7">
                  <c:v>Arts and Entertainment</c:v>
                </c:pt>
                <c:pt idx="8">
                  <c:v>Rental Services</c:v>
                </c:pt>
                <c:pt idx="9">
                  <c:v>Recreation and Leisure</c:v>
                </c:pt>
                <c:pt idx="10">
                  <c:v>Business Services</c:v>
                </c:pt>
                <c:pt idx="11">
                  <c:v>Non-Profit Organizations</c:v>
                </c:pt>
                <c:pt idx="12">
                  <c:v>Media</c:v>
                </c:pt>
                <c:pt idx="13">
                  <c:v>Hospitality</c:v>
                </c:pt>
                <c:pt idx="14">
                  <c:v>Food Industry</c:v>
                </c:pt>
                <c:pt idx="15">
                  <c:v>Warehousing and Storage</c:v>
                </c:pt>
                <c:pt idx="16">
                  <c:v>Printing and Publishing</c:v>
                </c:pt>
                <c:pt idx="17">
                  <c:v>Automotive Services</c:v>
                </c:pt>
                <c:pt idx="18">
                  <c:v>Consulting</c:v>
                </c:pt>
                <c:pt idx="19">
                  <c:v>Other Services</c:v>
                </c:pt>
                <c:pt idx="20">
                  <c:v>Agriculture and Forestry</c:v>
                </c:pt>
                <c:pt idx="21">
                  <c:v>Leisure and Recreation</c:v>
                </c:pt>
                <c:pt idx="22">
                  <c:v>Advertising</c:v>
                </c:pt>
                <c:pt idx="23">
                  <c:v>IT Services</c:v>
                </c:pt>
                <c:pt idx="24">
                  <c:v>Telecommunications</c:v>
                </c:pt>
                <c:pt idx="25">
                  <c:v>Travel</c:v>
                </c:pt>
                <c:pt idx="26">
                  <c:v>Insurance</c:v>
                </c:pt>
                <c:pt idx="27">
                  <c:v>Food Service</c:v>
                </c:pt>
                <c:pt idx="28">
                  <c:v>Legal</c:v>
                </c:pt>
                <c:pt idx="29">
                  <c:v>Technology</c:v>
                </c:pt>
                <c:pt idx="30">
                  <c:v>Corporate</c:v>
                </c:pt>
              </c:strCache>
            </c:strRef>
          </c:cat>
          <c:val>
            <c:numRef>
              <c:f>Input!$D$4:$D$35</c:f>
              <c:numCache>
                <c:formatCode>General</c:formatCode>
                <c:ptCount val="31"/>
                <c:pt idx="0">
                  <c:v>5.1039999999999983</c:v>
                </c:pt>
                <c:pt idx="1">
                  <c:v>3.0360000000000009</c:v>
                </c:pt>
                <c:pt idx="2">
                  <c:v>2.6939999999999995</c:v>
                </c:pt>
                <c:pt idx="3">
                  <c:v>2.2659999999999996</c:v>
                </c:pt>
                <c:pt idx="4">
                  <c:v>2.2439999999999998</c:v>
                </c:pt>
                <c:pt idx="5">
                  <c:v>2.0529999999999999</c:v>
                </c:pt>
                <c:pt idx="6">
                  <c:v>1.9780000000000006</c:v>
                </c:pt>
                <c:pt idx="7">
                  <c:v>1.9530000000000003</c:v>
                </c:pt>
                <c:pt idx="8">
                  <c:v>1.4680000000000004</c:v>
                </c:pt>
                <c:pt idx="9">
                  <c:v>1.4099999999999997</c:v>
                </c:pt>
                <c:pt idx="10">
                  <c:v>1.21</c:v>
                </c:pt>
                <c:pt idx="11">
                  <c:v>1.198</c:v>
                </c:pt>
                <c:pt idx="12">
                  <c:v>1.1420000000000001</c:v>
                </c:pt>
                <c:pt idx="13">
                  <c:v>1.0149999999999999</c:v>
                </c:pt>
                <c:pt idx="14">
                  <c:v>1.014</c:v>
                </c:pt>
                <c:pt idx="15">
                  <c:v>0.97599999999999998</c:v>
                </c:pt>
                <c:pt idx="16">
                  <c:v>0.94499999999999995</c:v>
                </c:pt>
                <c:pt idx="17">
                  <c:v>0.92699999999999994</c:v>
                </c:pt>
                <c:pt idx="18">
                  <c:v>0.80999999999999994</c:v>
                </c:pt>
                <c:pt idx="19">
                  <c:v>0.7679999999999999</c:v>
                </c:pt>
                <c:pt idx="20">
                  <c:v>0.72899999999999998</c:v>
                </c:pt>
                <c:pt idx="21">
                  <c:v>0.68199999999999994</c:v>
                </c:pt>
                <c:pt idx="22">
                  <c:v>0.67999999999999994</c:v>
                </c:pt>
                <c:pt idx="23">
                  <c:v>0.42599999999999993</c:v>
                </c:pt>
                <c:pt idx="24">
                  <c:v>0.40500000000000003</c:v>
                </c:pt>
                <c:pt idx="25">
                  <c:v>0.35199999999999998</c:v>
                </c:pt>
                <c:pt idx="26">
                  <c:v>0.33200000000000002</c:v>
                </c:pt>
                <c:pt idx="27">
                  <c:v>0.19400000000000001</c:v>
                </c:pt>
                <c:pt idx="28">
                  <c:v>0.16400000000000001</c:v>
                </c:pt>
                <c:pt idx="29">
                  <c:v>0.13800000000000001</c:v>
                </c:pt>
                <c:pt idx="30">
                  <c:v>8.4000000000000005E-2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951-45A2-9D7A-9D00C05E5B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08125552"/>
        <c:axId val="708125912"/>
      </c:areaChart>
      <c:catAx>
        <c:axId val="7081255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08125912"/>
        <c:crosses val="autoZero"/>
        <c:auto val="1"/>
        <c:lblAlgn val="ctr"/>
        <c:lblOffset val="100"/>
        <c:noMultiLvlLbl val="0"/>
      </c:catAx>
      <c:valAx>
        <c:axId val="7081259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 b="0" i="0" u="none" strike="noStrike" baseline="0"/>
                  <a:t>kg CO2e per 2022 U.S. dollar </a:t>
                </a:r>
                <a:endParaRPr lang="en-US" sz="1100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0812555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[GHGExcelDashboard.xlsx]Input!FilterPivotTable</c:name>
    <c:fmtId val="12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500" b="1" i="0" u="none" strike="noStrike" kern="1200" cap="all" spc="100" normalizeH="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Pie Chart of Relative Emission</a:t>
            </a:r>
            <a:r>
              <a:rPr lang="en-US" baseline="0"/>
              <a:t> Totals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500" b="1" i="0" u="none" strike="noStrike" kern="1200" cap="all" spc="100" normalizeH="0" baseline="0">
              <a:solidFill>
                <a:schemeClr val="lt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</c:pivotFmt>
      <c:pivotFmt>
        <c:idx val="3"/>
      </c:pivotFmt>
      <c:pivotFmt>
        <c:idx val="4"/>
      </c:pivotFmt>
      <c:pivotFmt>
        <c:idx val="5"/>
      </c:pivotFmt>
      <c:pivotFmt>
        <c:idx val="6"/>
      </c:pivotFmt>
      <c:pivotFmt>
        <c:idx val="7"/>
      </c:pivotFmt>
      <c:pivotFmt>
        <c:idx val="8"/>
      </c:pivotFmt>
      <c:pivotFmt>
        <c:idx val="9"/>
      </c:pivotFmt>
      <c:pivotFmt>
        <c:idx val="10"/>
      </c:pivotFmt>
      <c:pivotFmt>
        <c:idx val="11"/>
      </c:pivotFmt>
      <c:pivotFmt>
        <c:idx val="12"/>
      </c:pivotFmt>
      <c:pivotFmt>
        <c:idx val="13"/>
      </c:pivotFmt>
      <c:pivotFmt>
        <c:idx val="14"/>
      </c:pivotFmt>
      <c:pivotFmt>
        <c:idx val="15"/>
      </c:pivotFmt>
      <c:pivotFmt>
        <c:idx val="16"/>
      </c:pivotFmt>
      <c:pivotFmt>
        <c:idx val="17"/>
      </c:pivotFmt>
      <c:pivotFmt>
        <c:idx val="18"/>
      </c:pivotFmt>
      <c:pivotFmt>
        <c:idx val="19"/>
      </c:pivotFmt>
      <c:pivotFmt>
        <c:idx val="20"/>
      </c:pivotFmt>
      <c:pivotFmt>
        <c:idx val="21"/>
      </c:pivotFmt>
      <c:pivotFmt>
        <c:idx val="22"/>
      </c:pivotFmt>
      <c:pivotFmt>
        <c:idx val="23"/>
      </c:pivotFmt>
      <c:pivotFmt>
        <c:idx val="24"/>
      </c:pivotFmt>
      <c:pivotFmt>
        <c:idx val="25"/>
      </c:pivotFmt>
      <c:pivotFmt>
        <c:idx val="26"/>
      </c:pivotFmt>
      <c:pivotFmt>
        <c:idx val="27"/>
      </c:pivotFmt>
      <c:pivotFmt>
        <c:idx val="28"/>
      </c:pivotFmt>
      <c:pivotFmt>
        <c:idx val="29"/>
      </c:pivotFmt>
      <c:pivotFmt>
        <c:idx val="30"/>
      </c:pivotFmt>
      <c:pivotFmt>
        <c:idx val="31"/>
      </c:pivotFmt>
      <c:pivotFmt>
        <c:idx val="32"/>
      </c:pivotFmt>
      <c:pivotFmt>
        <c:idx val="33"/>
      </c:pivotFmt>
      <c:pivotFmt>
        <c:idx val="34"/>
      </c:pivotFmt>
      <c:pivotFmt>
        <c:idx val="35"/>
      </c:pivotFmt>
      <c:pivotFmt>
        <c:idx val="36"/>
      </c:pivotFmt>
      <c:pivotFmt>
        <c:idx val="37"/>
      </c:pivotFmt>
      <c:pivotFmt>
        <c:idx val="38"/>
      </c:pivotFmt>
      <c:pivotFmt>
        <c:idx val="39"/>
      </c:pivotFmt>
      <c:pivotFmt>
        <c:idx val="40"/>
      </c:pivotFmt>
      <c:pivotFmt>
        <c:idx val="41"/>
        <c:spPr>
          <a:solidFill>
            <a:schemeClr val="lt1"/>
          </a:solidFill>
          <a:ln w="19050">
            <a:solidFill>
              <a:schemeClr val="accen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50" b="1" i="0" u="none" strike="noStrike" kern="1200" baseline="0">
                  <a:solidFill>
                    <a:schemeClr val="accen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2"/>
      </c:pivotFmt>
      <c:pivotFmt>
        <c:idx val="43"/>
      </c:pivotFmt>
      <c:pivotFmt>
        <c:idx val="44"/>
      </c:pivotFmt>
      <c:pivotFmt>
        <c:idx val="45"/>
      </c:pivotFmt>
      <c:pivotFmt>
        <c:idx val="46"/>
      </c:pivotFmt>
      <c:pivotFmt>
        <c:idx val="47"/>
        <c:dLbl>
          <c:idx val="0"/>
          <c:spPr>
            <a:solidFill>
              <a:sysClr val="window" lastClr="FFFFFF"/>
            </a:solidFill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accen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1"/>
          <c:showVal val="1"/>
          <c:showCatName val="1"/>
          <c:showSerName val="1"/>
          <c:showPercent val="1"/>
          <c:showBubbleSize val="1"/>
          <c:extLst>
            <c:ext xmlns:c15="http://schemas.microsoft.com/office/drawing/2012/chart" uri="{CE6537A1-D6FC-4f65-9D91-7224C49458BB}"/>
          </c:extLst>
        </c:dLbl>
      </c:pivotFmt>
      <c:pivotFmt>
        <c:idx val="48"/>
      </c:pivotFmt>
      <c:pivotFmt>
        <c:idx val="49"/>
        <c:dLbl>
          <c:idx val="0"/>
          <c:spPr>
            <a:solidFill>
              <a:sysClr val="window" lastClr="FFFFFF"/>
            </a:solidFill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accen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1"/>
          <c:showVal val="1"/>
          <c:showCatName val="1"/>
          <c:showSerName val="1"/>
          <c:showPercent val="1"/>
          <c:showBubbleSize val="1"/>
          <c:extLst>
            <c:ext xmlns:c15="http://schemas.microsoft.com/office/drawing/2012/chart" uri="{CE6537A1-D6FC-4f65-9D91-7224C49458BB}"/>
          </c:extLst>
        </c:dLbl>
      </c:pivotFmt>
      <c:pivotFmt>
        <c:idx val="50"/>
        <c:spPr>
          <a:solidFill>
            <a:schemeClr val="lt1"/>
          </a:solidFill>
          <a:ln w="19050">
            <a:solidFill>
              <a:schemeClr val="accent1"/>
            </a:solidFill>
          </a:ln>
          <a:effectLst/>
        </c:spPr>
      </c:pivotFmt>
      <c:pivotFmt>
        <c:idx val="51"/>
        <c:spPr>
          <a:solidFill>
            <a:schemeClr val="lt1"/>
          </a:solidFill>
          <a:ln w="19050">
            <a:solidFill>
              <a:schemeClr val="accent1"/>
            </a:solidFill>
          </a:ln>
          <a:effectLst/>
        </c:spPr>
      </c:pivotFmt>
      <c:pivotFmt>
        <c:idx val="52"/>
        <c:spPr>
          <a:solidFill>
            <a:schemeClr val="lt1"/>
          </a:solidFill>
          <a:ln w="19050">
            <a:solidFill>
              <a:schemeClr val="accent1"/>
            </a:solidFill>
          </a:ln>
          <a:effectLst/>
        </c:spPr>
      </c:pivotFmt>
      <c:pivotFmt>
        <c:idx val="53"/>
        <c:spPr>
          <a:solidFill>
            <a:schemeClr val="lt1"/>
          </a:solidFill>
          <a:ln w="19050">
            <a:solidFill>
              <a:schemeClr val="accent1"/>
            </a:solidFill>
          </a:ln>
          <a:effectLst/>
        </c:spPr>
      </c:pivotFmt>
      <c:pivotFmt>
        <c:idx val="54"/>
        <c:spPr>
          <a:solidFill>
            <a:schemeClr val="lt1"/>
          </a:solidFill>
          <a:ln w="19050">
            <a:solidFill>
              <a:schemeClr val="accent1"/>
            </a:solidFill>
          </a:ln>
          <a:effectLst/>
        </c:spPr>
      </c:pivotFmt>
      <c:pivotFmt>
        <c:idx val="55"/>
        <c:spPr>
          <a:solidFill>
            <a:schemeClr val="lt1"/>
          </a:solidFill>
          <a:ln w="19050">
            <a:solidFill>
              <a:schemeClr val="accent1"/>
            </a:solidFill>
          </a:ln>
          <a:effectLst/>
        </c:spPr>
      </c:pivotFmt>
      <c:pivotFmt>
        <c:idx val="56"/>
        <c:spPr>
          <a:solidFill>
            <a:schemeClr val="lt1"/>
          </a:solidFill>
          <a:ln w="19050">
            <a:solidFill>
              <a:schemeClr val="accent1"/>
            </a:solidFill>
          </a:ln>
          <a:effectLst/>
        </c:spPr>
      </c:pivotFmt>
      <c:pivotFmt>
        <c:idx val="57"/>
        <c:spPr>
          <a:solidFill>
            <a:schemeClr val="lt1"/>
          </a:solidFill>
          <a:ln w="19050">
            <a:solidFill>
              <a:schemeClr val="accent1"/>
            </a:solidFill>
          </a:ln>
          <a:effectLst/>
        </c:spPr>
      </c:pivotFmt>
      <c:pivotFmt>
        <c:idx val="58"/>
        <c:spPr>
          <a:solidFill>
            <a:schemeClr val="lt1"/>
          </a:solidFill>
          <a:ln w="19050">
            <a:solidFill>
              <a:schemeClr val="accent1"/>
            </a:solidFill>
          </a:ln>
          <a:effectLst/>
        </c:spPr>
      </c:pivotFmt>
      <c:pivotFmt>
        <c:idx val="59"/>
        <c:spPr>
          <a:solidFill>
            <a:schemeClr val="lt1"/>
          </a:solidFill>
          <a:ln w="19050">
            <a:solidFill>
              <a:schemeClr val="accent1"/>
            </a:solidFill>
          </a:ln>
          <a:effectLst/>
        </c:spPr>
      </c:pivotFmt>
      <c:pivotFmt>
        <c:idx val="60"/>
        <c:spPr>
          <a:solidFill>
            <a:schemeClr val="lt1"/>
          </a:solidFill>
          <a:ln w="19050">
            <a:solidFill>
              <a:schemeClr val="accent1"/>
            </a:solidFill>
          </a:ln>
          <a:effectLst/>
        </c:spPr>
      </c:pivotFmt>
      <c:pivotFmt>
        <c:idx val="61"/>
        <c:spPr>
          <a:solidFill>
            <a:schemeClr val="lt1"/>
          </a:solidFill>
          <a:ln w="19050">
            <a:solidFill>
              <a:schemeClr val="accent1"/>
            </a:solidFill>
          </a:ln>
          <a:effectLst/>
        </c:spPr>
      </c:pivotFmt>
      <c:pivotFmt>
        <c:idx val="62"/>
        <c:spPr>
          <a:solidFill>
            <a:schemeClr val="lt1"/>
          </a:solidFill>
          <a:ln w="19050">
            <a:solidFill>
              <a:schemeClr val="accent1"/>
            </a:solidFill>
          </a:ln>
          <a:effectLst/>
        </c:spPr>
      </c:pivotFmt>
      <c:pivotFmt>
        <c:idx val="63"/>
        <c:spPr>
          <a:solidFill>
            <a:schemeClr val="lt1"/>
          </a:solidFill>
          <a:ln w="19050">
            <a:solidFill>
              <a:schemeClr val="accent1"/>
            </a:solidFill>
          </a:ln>
          <a:effectLst/>
        </c:spPr>
      </c:pivotFmt>
      <c:pivotFmt>
        <c:idx val="64"/>
        <c:spPr>
          <a:solidFill>
            <a:schemeClr val="lt1"/>
          </a:solidFill>
          <a:ln w="19050">
            <a:solidFill>
              <a:schemeClr val="accent1"/>
            </a:solidFill>
          </a:ln>
          <a:effectLst/>
        </c:spPr>
      </c:pivotFmt>
      <c:pivotFmt>
        <c:idx val="65"/>
        <c:spPr>
          <a:solidFill>
            <a:schemeClr val="lt1"/>
          </a:solidFill>
          <a:ln w="19050">
            <a:solidFill>
              <a:schemeClr val="accent1"/>
            </a:solidFill>
          </a:ln>
          <a:effectLst/>
        </c:spPr>
      </c:pivotFmt>
      <c:pivotFmt>
        <c:idx val="66"/>
        <c:spPr>
          <a:solidFill>
            <a:schemeClr val="lt1"/>
          </a:solidFill>
          <a:ln w="19050">
            <a:solidFill>
              <a:schemeClr val="accent1"/>
            </a:solidFill>
          </a:ln>
          <a:effectLst/>
        </c:spPr>
      </c:pivotFmt>
      <c:pivotFmt>
        <c:idx val="67"/>
        <c:spPr>
          <a:solidFill>
            <a:schemeClr val="lt1"/>
          </a:solidFill>
          <a:ln w="19050">
            <a:solidFill>
              <a:schemeClr val="accent1"/>
            </a:solidFill>
          </a:ln>
          <a:effectLst/>
        </c:spPr>
      </c:pivotFmt>
      <c:pivotFmt>
        <c:idx val="68"/>
        <c:spPr>
          <a:solidFill>
            <a:schemeClr val="lt1"/>
          </a:solidFill>
          <a:ln w="19050">
            <a:solidFill>
              <a:schemeClr val="accent1"/>
            </a:solidFill>
          </a:ln>
          <a:effectLst/>
        </c:spPr>
      </c:pivotFmt>
      <c:pivotFmt>
        <c:idx val="69"/>
        <c:spPr>
          <a:solidFill>
            <a:schemeClr val="lt1"/>
          </a:solidFill>
          <a:ln w="19050">
            <a:solidFill>
              <a:schemeClr val="accent1"/>
            </a:solidFill>
          </a:ln>
          <a:effectLst/>
        </c:spPr>
      </c:pivotFmt>
      <c:pivotFmt>
        <c:idx val="70"/>
        <c:spPr>
          <a:solidFill>
            <a:schemeClr val="lt1"/>
          </a:solidFill>
          <a:ln w="19050">
            <a:solidFill>
              <a:schemeClr val="accent1"/>
            </a:solidFill>
          </a:ln>
          <a:effectLst/>
        </c:spPr>
      </c:pivotFmt>
      <c:pivotFmt>
        <c:idx val="71"/>
        <c:spPr>
          <a:solidFill>
            <a:schemeClr val="lt1"/>
          </a:solidFill>
          <a:ln w="19050">
            <a:solidFill>
              <a:schemeClr val="accent1"/>
            </a:solidFill>
          </a:ln>
          <a:effectLst/>
        </c:spPr>
      </c:pivotFmt>
      <c:pivotFmt>
        <c:idx val="72"/>
        <c:spPr>
          <a:solidFill>
            <a:schemeClr val="lt1"/>
          </a:solidFill>
          <a:ln w="19050">
            <a:solidFill>
              <a:schemeClr val="accent1"/>
            </a:solidFill>
          </a:ln>
          <a:effectLst/>
        </c:spPr>
      </c:pivotFmt>
      <c:pivotFmt>
        <c:idx val="73"/>
        <c:spPr>
          <a:solidFill>
            <a:schemeClr val="lt1"/>
          </a:solidFill>
          <a:ln w="19050">
            <a:solidFill>
              <a:schemeClr val="accent1"/>
            </a:solidFill>
          </a:ln>
          <a:effectLst/>
        </c:spPr>
      </c:pivotFmt>
      <c:pivotFmt>
        <c:idx val="74"/>
        <c:spPr>
          <a:solidFill>
            <a:schemeClr val="lt1"/>
          </a:solidFill>
          <a:ln w="19050">
            <a:solidFill>
              <a:schemeClr val="accent1"/>
            </a:solidFill>
          </a:ln>
          <a:effectLst/>
        </c:spPr>
      </c:pivotFmt>
      <c:pivotFmt>
        <c:idx val="75"/>
        <c:spPr>
          <a:solidFill>
            <a:schemeClr val="lt1"/>
          </a:solidFill>
          <a:ln w="19050">
            <a:solidFill>
              <a:schemeClr val="accent1"/>
            </a:solidFill>
          </a:ln>
          <a:effectLst/>
        </c:spPr>
      </c:pivotFmt>
      <c:pivotFmt>
        <c:idx val="76"/>
        <c:spPr>
          <a:solidFill>
            <a:schemeClr val="lt1"/>
          </a:solidFill>
          <a:ln w="19050">
            <a:solidFill>
              <a:schemeClr val="accent1"/>
            </a:solidFill>
          </a:ln>
          <a:effectLst/>
        </c:spPr>
      </c:pivotFmt>
      <c:pivotFmt>
        <c:idx val="77"/>
        <c:spPr>
          <a:solidFill>
            <a:schemeClr val="lt1"/>
          </a:solidFill>
          <a:ln w="19050">
            <a:solidFill>
              <a:schemeClr val="accent1"/>
            </a:solidFill>
          </a:ln>
          <a:effectLst/>
        </c:spPr>
      </c:pivotFmt>
      <c:pivotFmt>
        <c:idx val="78"/>
        <c:spPr>
          <a:solidFill>
            <a:schemeClr val="lt1"/>
          </a:solidFill>
          <a:ln w="19050">
            <a:solidFill>
              <a:schemeClr val="accent1"/>
            </a:solidFill>
          </a:ln>
          <a:effectLst/>
        </c:spPr>
      </c:pivotFmt>
      <c:pivotFmt>
        <c:idx val="79"/>
        <c:spPr>
          <a:solidFill>
            <a:schemeClr val="lt1"/>
          </a:solidFill>
          <a:ln w="19050">
            <a:solidFill>
              <a:schemeClr val="accent1"/>
            </a:solidFill>
          </a:ln>
          <a:effectLst/>
        </c:spPr>
      </c:pivotFmt>
      <c:pivotFmt>
        <c:idx val="80"/>
        <c:spPr>
          <a:solidFill>
            <a:schemeClr val="lt1"/>
          </a:solidFill>
          <a:ln w="19050">
            <a:solidFill>
              <a:schemeClr val="accent1"/>
            </a:solidFill>
          </a:ln>
          <a:effectLst/>
        </c:spPr>
      </c:pivotFmt>
    </c:pivotFmts>
    <c:plotArea>
      <c:layout/>
      <c:pieChart>
        <c:varyColors val="1"/>
        <c:ser>
          <c:idx val="0"/>
          <c:order val="0"/>
          <c:tx>
            <c:strRef>
              <c:f>Input!$D$3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lt1"/>
            </a:solidFill>
            <a:ln w="19050">
              <a:solidFill>
                <a:schemeClr val="accent1"/>
              </a:solidFill>
            </a:ln>
            <a:effectLst/>
          </c:spPr>
          <c:dPt>
            <c:idx val="0"/>
            <c:bubble3D val="0"/>
            <c:spPr>
              <a:solidFill>
                <a:schemeClr val="lt1"/>
              </a:solidFill>
              <a:ln w="19050">
                <a:solidFill>
                  <a:schemeClr val="accen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9532-4234-9C5B-46F7B9BF9829}"/>
              </c:ext>
            </c:extLst>
          </c:dPt>
          <c:dPt>
            <c:idx val="1"/>
            <c:bubble3D val="0"/>
            <c:spPr>
              <a:solidFill>
                <a:schemeClr val="lt1"/>
              </a:solidFill>
              <a:ln w="19050">
                <a:solidFill>
                  <a:schemeClr val="accen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9532-4234-9C5B-46F7B9BF9829}"/>
              </c:ext>
            </c:extLst>
          </c:dPt>
          <c:dPt>
            <c:idx val="2"/>
            <c:bubble3D val="0"/>
            <c:spPr>
              <a:solidFill>
                <a:schemeClr val="lt1"/>
              </a:solidFill>
              <a:ln w="19050">
                <a:solidFill>
                  <a:schemeClr val="accen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9532-4234-9C5B-46F7B9BF9829}"/>
              </c:ext>
            </c:extLst>
          </c:dPt>
          <c:dPt>
            <c:idx val="3"/>
            <c:bubble3D val="0"/>
            <c:spPr>
              <a:solidFill>
                <a:schemeClr val="lt1"/>
              </a:solidFill>
              <a:ln w="19050">
                <a:solidFill>
                  <a:schemeClr val="accen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9532-4234-9C5B-46F7B9BF9829}"/>
              </c:ext>
            </c:extLst>
          </c:dPt>
          <c:dPt>
            <c:idx val="4"/>
            <c:bubble3D val="0"/>
            <c:spPr>
              <a:solidFill>
                <a:schemeClr val="lt1"/>
              </a:solidFill>
              <a:ln w="19050">
                <a:solidFill>
                  <a:schemeClr val="accen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9532-4234-9C5B-46F7B9BF9829}"/>
              </c:ext>
            </c:extLst>
          </c:dPt>
          <c:dPt>
            <c:idx val="5"/>
            <c:bubble3D val="0"/>
            <c:spPr>
              <a:solidFill>
                <a:schemeClr val="lt1"/>
              </a:solidFill>
              <a:ln w="19050">
                <a:solidFill>
                  <a:schemeClr val="accen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9532-4234-9C5B-46F7B9BF9829}"/>
              </c:ext>
            </c:extLst>
          </c:dPt>
          <c:dPt>
            <c:idx val="6"/>
            <c:bubble3D val="0"/>
            <c:spPr>
              <a:solidFill>
                <a:schemeClr val="lt1"/>
              </a:solidFill>
              <a:ln w="19050">
                <a:solidFill>
                  <a:schemeClr val="accen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9532-4234-9C5B-46F7B9BF9829}"/>
              </c:ext>
            </c:extLst>
          </c:dPt>
          <c:dPt>
            <c:idx val="7"/>
            <c:bubble3D val="0"/>
            <c:spPr>
              <a:solidFill>
                <a:schemeClr val="lt1"/>
              </a:solidFill>
              <a:ln w="19050">
                <a:solidFill>
                  <a:schemeClr val="accen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9532-4234-9C5B-46F7B9BF9829}"/>
              </c:ext>
            </c:extLst>
          </c:dPt>
          <c:dPt>
            <c:idx val="8"/>
            <c:bubble3D val="0"/>
            <c:spPr>
              <a:solidFill>
                <a:schemeClr val="lt1"/>
              </a:solidFill>
              <a:ln w="19050">
                <a:solidFill>
                  <a:schemeClr val="accen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9532-4234-9C5B-46F7B9BF9829}"/>
              </c:ext>
            </c:extLst>
          </c:dPt>
          <c:dPt>
            <c:idx val="9"/>
            <c:bubble3D val="0"/>
            <c:spPr>
              <a:solidFill>
                <a:schemeClr val="lt1"/>
              </a:solidFill>
              <a:ln w="19050">
                <a:solidFill>
                  <a:schemeClr val="accen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9532-4234-9C5B-46F7B9BF9829}"/>
              </c:ext>
            </c:extLst>
          </c:dPt>
          <c:dPt>
            <c:idx val="10"/>
            <c:bubble3D val="0"/>
            <c:spPr>
              <a:solidFill>
                <a:schemeClr val="lt1"/>
              </a:solidFill>
              <a:ln w="19050">
                <a:solidFill>
                  <a:schemeClr val="accen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9532-4234-9C5B-46F7B9BF9829}"/>
              </c:ext>
            </c:extLst>
          </c:dPt>
          <c:dPt>
            <c:idx val="11"/>
            <c:bubble3D val="0"/>
            <c:spPr>
              <a:solidFill>
                <a:schemeClr val="lt1"/>
              </a:solidFill>
              <a:ln w="19050">
                <a:solidFill>
                  <a:schemeClr val="accen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9532-4234-9C5B-46F7B9BF9829}"/>
              </c:ext>
            </c:extLst>
          </c:dPt>
          <c:dPt>
            <c:idx val="12"/>
            <c:bubble3D val="0"/>
            <c:spPr>
              <a:solidFill>
                <a:schemeClr val="lt1"/>
              </a:solidFill>
              <a:ln w="19050">
                <a:solidFill>
                  <a:schemeClr val="accen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9-9532-4234-9C5B-46F7B9BF9829}"/>
              </c:ext>
            </c:extLst>
          </c:dPt>
          <c:dPt>
            <c:idx val="13"/>
            <c:bubble3D val="0"/>
            <c:spPr>
              <a:solidFill>
                <a:schemeClr val="lt1"/>
              </a:solidFill>
              <a:ln w="19050">
                <a:solidFill>
                  <a:schemeClr val="accen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B-9532-4234-9C5B-46F7B9BF9829}"/>
              </c:ext>
            </c:extLst>
          </c:dPt>
          <c:dPt>
            <c:idx val="14"/>
            <c:bubble3D val="0"/>
            <c:spPr>
              <a:solidFill>
                <a:schemeClr val="lt1"/>
              </a:solidFill>
              <a:ln w="19050">
                <a:solidFill>
                  <a:schemeClr val="accen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D-9532-4234-9C5B-46F7B9BF9829}"/>
              </c:ext>
            </c:extLst>
          </c:dPt>
          <c:dPt>
            <c:idx val="15"/>
            <c:bubble3D val="0"/>
            <c:spPr>
              <a:solidFill>
                <a:schemeClr val="lt1"/>
              </a:solidFill>
              <a:ln w="19050">
                <a:solidFill>
                  <a:schemeClr val="accen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F-9532-4234-9C5B-46F7B9BF9829}"/>
              </c:ext>
            </c:extLst>
          </c:dPt>
          <c:dPt>
            <c:idx val="16"/>
            <c:bubble3D val="0"/>
            <c:spPr>
              <a:solidFill>
                <a:schemeClr val="lt1"/>
              </a:solidFill>
              <a:ln w="19050">
                <a:solidFill>
                  <a:schemeClr val="accen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1-9532-4234-9C5B-46F7B9BF9829}"/>
              </c:ext>
            </c:extLst>
          </c:dPt>
          <c:dPt>
            <c:idx val="17"/>
            <c:bubble3D val="0"/>
            <c:spPr>
              <a:solidFill>
                <a:schemeClr val="lt1"/>
              </a:solidFill>
              <a:ln w="19050">
                <a:solidFill>
                  <a:schemeClr val="accen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3-9532-4234-9C5B-46F7B9BF9829}"/>
              </c:ext>
            </c:extLst>
          </c:dPt>
          <c:dPt>
            <c:idx val="18"/>
            <c:bubble3D val="0"/>
            <c:spPr>
              <a:solidFill>
                <a:schemeClr val="lt1"/>
              </a:solidFill>
              <a:ln w="19050">
                <a:solidFill>
                  <a:schemeClr val="accen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5-9532-4234-9C5B-46F7B9BF9829}"/>
              </c:ext>
            </c:extLst>
          </c:dPt>
          <c:dPt>
            <c:idx val="19"/>
            <c:bubble3D val="0"/>
            <c:spPr>
              <a:solidFill>
                <a:schemeClr val="lt1"/>
              </a:solidFill>
              <a:ln w="19050">
                <a:solidFill>
                  <a:schemeClr val="accen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7-9532-4234-9C5B-46F7B9BF9829}"/>
              </c:ext>
            </c:extLst>
          </c:dPt>
          <c:dPt>
            <c:idx val="20"/>
            <c:bubble3D val="0"/>
            <c:spPr>
              <a:solidFill>
                <a:schemeClr val="lt1"/>
              </a:solidFill>
              <a:ln w="19050">
                <a:solidFill>
                  <a:schemeClr val="accen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9-9532-4234-9C5B-46F7B9BF9829}"/>
              </c:ext>
            </c:extLst>
          </c:dPt>
          <c:dPt>
            <c:idx val="21"/>
            <c:bubble3D val="0"/>
            <c:spPr>
              <a:solidFill>
                <a:schemeClr val="lt1"/>
              </a:solidFill>
              <a:ln w="19050">
                <a:solidFill>
                  <a:schemeClr val="accen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B-9532-4234-9C5B-46F7B9BF9829}"/>
              </c:ext>
            </c:extLst>
          </c:dPt>
          <c:dPt>
            <c:idx val="22"/>
            <c:bubble3D val="0"/>
            <c:spPr>
              <a:solidFill>
                <a:schemeClr val="lt1"/>
              </a:solidFill>
              <a:ln w="19050">
                <a:solidFill>
                  <a:schemeClr val="accen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D-9532-4234-9C5B-46F7B9BF9829}"/>
              </c:ext>
            </c:extLst>
          </c:dPt>
          <c:dPt>
            <c:idx val="23"/>
            <c:bubble3D val="0"/>
            <c:spPr>
              <a:solidFill>
                <a:schemeClr val="lt1"/>
              </a:solidFill>
              <a:ln w="19050">
                <a:solidFill>
                  <a:schemeClr val="accen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F-9532-4234-9C5B-46F7B9BF9829}"/>
              </c:ext>
            </c:extLst>
          </c:dPt>
          <c:dPt>
            <c:idx val="24"/>
            <c:bubble3D val="0"/>
            <c:spPr>
              <a:solidFill>
                <a:schemeClr val="lt1"/>
              </a:solidFill>
              <a:ln w="19050">
                <a:solidFill>
                  <a:schemeClr val="accen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1-9532-4234-9C5B-46F7B9BF9829}"/>
              </c:ext>
            </c:extLst>
          </c:dPt>
          <c:dPt>
            <c:idx val="25"/>
            <c:bubble3D val="0"/>
            <c:spPr>
              <a:solidFill>
                <a:schemeClr val="lt1"/>
              </a:solidFill>
              <a:ln w="19050">
                <a:solidFill>
                  <a:schemeClr val="accen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3-9532-4234-9C5B-46F7B9BF9829}"/>
              </c:ext>
            </c:extLst>
          </c:dPt>
          <c:dPt>
            <c:idx val="26"/>
            <c:bubble3D val="0"/>
            <c:spPr>
              <a:solidFill>
                <a:schemeClr val="lt1"/>
              </a:solidFill>
              <a:ln w="19050">
                <a:solidFill>
                  <a:schemeClr val="accen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5-9532-4234-9C5B-46F7B9BF9829}"/>
              </c:ext>
            </c:extLst>
          </c:dPt>
          <c:dPt>
            <c:idx val="27"/>
            <c:bubble3D val="0"/>
            <c:spPr>
              <a:solidFill>
                <a:schemeClr val="lt1"/>
              </a:solidFill>
              <a:ln w="19050">
                <a:solidFill>
                  <a:schemeClr val="accen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7-9532-4234-9C5B-46F7B9BF9829}"/>
              </c:ext>
            </c:extLst>
          </c:dPt>
          <c:dPt>
            <c:idx val="28"/>
            <c:bubble3D val="0"/>
            <c:spPr>
              <a:solidFill>
                <a:schemeClr val="lt1"/>
              </a:solidFill>
              <a:ln w="19050">
                <a:solidFill>
                  <a:schemeClr val="accen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9-9532-4234-9C5B-46F7B9BF9829}"/>
              </c:ext>
            </c:extLst>
          </c:dPt>
          <c:dPt>
            <c:idx val="29"/>
            <c:bubble3D val="0"/>
            <c:spPr>
              <a:solidFill>
                <a:schemeClr val="lt1"/>
              </a:solidFill>
              <a:ln w="19050">
                <a:solidFill>
                  <a:schemeClr val="accen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B-9532-4234-9C5B-46F7B9BF9829}"/>
              </c:ext>
            </c:extLst>
          </c:dPt>
          <c:dPt>
            <c:idx val="30"/>
            <c:bubble3D val="0"/>
            <c:spPr>
              <a:solidFill>
                <a:schemeClr val="lt1"/>
              </a:solidFill>
              <a:ln w="19050">
                <a:solidFill>
                  <a:schemeClr val="accen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D-9532-4234-9C5B-46F7B9BF9829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chemeClr val="accen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strRef>
              <c:f>Input!$C$4:$C$35</c:f>
              <c:strCache>
                <c:ptCount val="31"/>
                <c:pt idx="0">
                  <c:v>Health Care</c:v>
                </c:pt>
                <c:pt idx="1">
                  <c:v>Financial Services</c:v>
                </c:pt>
                <c:pt idx="2">
                  <c:v>Transportation and Logistics</c:v>
                </c:pt>
                <c:pt idx="3">
                  <c:v>Utilities</c:v>
                </c:pt>
                <c:pt idx="4">
                  <c:v>Professional Services</c:v>
                </c:pt>
                <c:pt idx="5">
                  <c:v>Real Estate</c:v>
                </c:pt>
                <c:pt idx="6">
                  <c:v>Educational Services</c:v>
                </c:pt>
                <c:pt idx="7">
                  <c:v>Arts and Entertainment</c:v>
                </c:pt>
                <c:pt idx="8">
                  <c:v>Rental Services</c:v>
                </c:pt>
                <c:pt idx="9">
                  <c:v>Recreation and Leisure</c:v>
                </c:pt>
                <c:pt idx="10">
                  <c:v>Business Services</c:v>
                </c:pt>
                <c:pt idx="11">
                  <c:v>Non-Profit Organizations</c:v>
                </c:pt>
                <c:pt idx="12">
                  <c:v>Media</c:v>
                </c:pt>
                <c:pt idx="13">
                  <c:v>Hospitality</c:v>
                </c:pt>
                <c:pt idx="14">
                  <c:v>Food Industry</c:v>
                </c:pt>
                <c:pt idx="15">
                  <c:v>Warehousing and Storage</c:v>
                </c:pt>
                <c:pt idx="16">
                  <c:v>Printing and Publishing</c:v>
                </c:pt>
                <c:pt idx="17">
                  <c:v>Automotive Services</c:v>
                </c:pt>
                <c:pt idx="18">
                  <c:v>Consulting</c:v>
                </c:pt>
                <c:pt idx="19">
                  <c:v>Other Services</c:v>
                </c:pt>
                <c:pt idx="20">
                  <c:v>Agriculture and Forestry</c:v>
                </c:pt>
                <c:pt idx="21">
                  <c:v>Leisure and Recreation</c:v>
                </c:pt>
                <c:pt idx="22">
                  <c:v>Advertising</c:v>
                </c:pt>
                <c:pt idx="23">
                  <c:v>IT Services</c:v>
                </c:pt>
                <c:pt idx="24">
                  <c:v>Telecommunications</c:v>
                </c:pt>
                <c:pt idx="25">
                  <c:v>Travel</c:v>
                </c:pt>
                <c:pt idx="26">
                  <c:v>Insurance</c:v>
                </c:pt>
                <c:pt idx="27">
                  <c:v>Food Service</c:v>
                </c:pt>
                <c:pt idx="28">
                  <c:v>Legal</c:v>
                </c:pt>
                <c:pt idx="29">
                  <c:v>Technology</c:v>
                </c:pt>
                <c:pt idx="30">
                  <c:v>Corporate</c:v>
                </c:pt>
              </c:strCache>
            </c:strRef>
          </c:cat>
          <c:val>
            <c:numRef>
              <c:f>Input!$D$4:$D$35</c:f>
              <c:numCache>
                <c:formatCode>General</c:formatCode>
                <c:ptCount val="31"/>
                <c:pt idx="0">
                  <c:v>5.1039999999999983</c:v>
                </c:pt>
                <c:pt idx="1">
                  <c:v>3.0360000000000009</c:v>
                </c:pt>
                <c:pt idx="2">
                  <c:v>2.6939999999999995</c:v>
                </c:pt>
                <c:pt idx="3">
                  <c:v>2.2659999999999996</c:v>
                </c:pt>
                <c:pt idx="4">
                  <c:v>2.2439999999999998</c:v>
                </c:pt>
                <c:pt idx="5">
                  <c:v>2.0529999999999999</c:v>
                </c:pt>
                <c:pt idx="6">
                  <c:v>1.9780000000000006</c:v>
                </c:pt>
                <c:pt idx="7">
                  <c:v>1.9530000000000003</c:v>
                </c:pt>
                <c:pt idx="8">
                  <c:v>1.4680000000000004</c:v>
                </c:pt>
                <c:pt idx="9">
                  <c:v>1.4099999999999997</c:v>
                </c:pt>
                <c:pt idx="10">
                  <c:v>1.21</c:v>
                </c:pt>
                <c:pt idx="11">
                  <c:v>1.198</c:v>
                </c:pt>
                <c:pt idx="12">
                  <c:v>1.1420000000000001</c:v>
                </c:pt>
                <c:pt idx="13">
                  <c:v>1.0149999999999999</c:v>
                </c:pt>
                <c:pt idx="14">
                  <c:v>1.014</c:v>
                </c:pt>
                <c:pt idx="15">
                  <c:v>0.97599999999999998</c:v>
                </c:pt>
                <c:pt idx="16">
                  <c:v>0.94499999999999995</c:v>
                </c:pt>
                <c:pt idx="17">
                  <c:v>0.92699999999999994</c:v>
                </c:pt>
                <c:pt idx="18">
                  <c:v>0.80999999999999994</c:v>
                </c:pt>
                <c:pt idx="19">
                  <c:v>0.7679999999999999</c:v>
                </c:pt>
                <c:pt idx="20">
                  <c:v>0.72899999999999998</c:v>
                </c:pt>
                <c:pt idx="21">
                  <c:v>0.68199999999999994</c:v>
                </c:pt>
                <c:pt idx="22">
                  <c:v>0.67999999999999994</c:v>
                </c:pt>
                <c:pt idx="23">
                  <c:v>0.42599999999999993</c:v>
                </c:pt>
                <c:pt idx="24">
                  <c:v>0.40500000000000003</c:v>
                </c:pt>
                <c:pt idx="25">
                  <c:v>0.35199999999999998</c:v>
                </c:pt>
                <c:pt idx="26">
                  <c:v>0.33200000000000002</c:v>
                </c:pt>
                <c:pt idx="27">
                  <c:v>0.19400000000000001</c:v>
                </c:pt>
                <c:pt idx="28">
                  <c:v>0.16400000000000001</c:v>
                </c:pt>
                <c:pt idx="29">
                  <c:v>0.13800000000000001</c:v>
                </c:pt>
                <c:pt idx="30">
                  <c:v>8.4000000000000005E-2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E-9532-4234-9C5B-46F7B9BF982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1"/>
    </a:solidFill>
    <a:ln w="9525" cap="flat" cmpd="sng" algn="ctr">
      <a:solidFill>
        <a:schemeClr val="accent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Data val="1"/>
        <c14:dropZoneSeries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/>
              <a:t>Average</a:t>
            </a:r>
            <a:r>
              <a:rPr lang="en-US" sz="1800" b="1" baseline="0"/>
              <a:t> Emission Factor by Industry</a:t>
            </a:r>
            <a:endParaRPr lang="en-US" sz="1800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2"/>
          <c:order val="2"/>
          <c:tx>
            <c:strRef>
              <c:f>Input!$I$3</c:f>
              <c:strCache>
                <c:ptCount val="1"/>
                <c:pt idx="0">
                  <c:v>Averages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Input!$F$4:$F$42</c:f>
              <c:strCache>
                <c:ptCount val="31"/>
                <c:pt idx="0">
                  <c:v>Health Care</c:v>
                </c:pt>
                <c:pt idx="1">
                  <c:v>Financial Services</c:v>
                </c:pt>
                <c:pt idx="2">
                  <c:v>Transportation and Logistics</c:v>
                </c:pt>
                <c:pt idx="3">
                  <c:v>Utilities</c:v>
                </c:pt>
                <c:pt idx="4">
                  <c:v>Professional Services</c:v>
                </c:pt>
                <c:pt idx="5">
                  <c:v>Real Estate</c:v>
                </c:pt>
                <c:pt idx="6">
                  <c:v>Educational Services</c:v>
                </c:pt>
                <c:pt idx="7">
                  <c:v>Arts and Entertainment</c:v>
                </c:pt>
                <c:pt idx="8">
                  <c:v>Rental Services</c:v>
                </c:pt>
                <c:pt idx="9">
                  <c:v>Recreation and Leisure</c:v>
                </c:pt>
                <c:pt idx="10">
                  <c:v>Business Services</c:v>
                </c:pt>
                <c:pt idx="11">
                  <c:v>Non-Profit Organizations</c:v>
                </c:pt>
                <c:pt idx="12">
                  <c:v>Media</c:v>
                </c:pt>
                <c:pt idx="13">
                  <c:v>Hospitality</c:v>
                </c:pt>
                <c:pt idx="14">
                  <c:v>Food Industry</c:v>
                </c:pt>
                <c:pt idx="15">
                  <c:v>Warehousing and Storage</c:v>
                </c:pt>
                <c:pt idx="16">
                  <c:v>Printing and Publishing</c:v>
                </c:pt>
                <c:pt idx="17">
                  <c:v>Automotive Services</c:v>
                </c:pt>
                <c:pt idx="18">
                  <c:v>Consulting</c:v>
                </c:pt>
                <c:pt idx="19">
                  <c:v>Other Services</c:v>
                </c:pt>
                <c:pt idx="20">
                  <c:v>Agriculture and Forestry</c:v>
                </c:pt>
                <c:pt idx="21">
                  <c:v>Leisure and Recreation</c:v>
                </c:pt>
                <c:pt idx="22">
                  <c:v>Advertising</c:v>
                </c:pt>
                <c:pt idx="23">
                  <c:v>IT Services</c:v>
                </c:pt>
                <c:pt idx="24">
                  <c:v>Telecommunications</c:v>
                </c:pt>
                <c:pt idx="25">
                  <c:v>Travel</c:v>
                </c:pt>
                <c:pt idx="26">
                  <c:v>Insurance</c:v>
                </c:pt>
                <c:pt idx="27">
                  <c:v>Food Service</c:v>
                </c:pt>
                <c:pt idx="28">
                  <c:v>Legal</c:v>
                </c:pt>
                <c:pt idx="29">
                  <c:v>Technology</c:v>
                </c:pt>
                <c:pt idx="30">
                  <c:v>Corporate</c:v>
                </c:pt>
              </c:strCache>
            </c:strRef>
          </c:cat>
          <c:val>
            <c:numRef>
              <c:f>Input!$I$4:$I$42</c:f>
              <c:numCache>
                <c:formatCode>General</c:formatCode>
                <c:ptCount val="39"/>
                <c:pt idx="0">
                  <c:v>0.12152380952380948</c:v>
                </c:pt>
                <c:pt idx="1">
                  <c:v>9.2000000000000026E-2</c:v>
                </c:pt>
                <c:pt idx="2">
                  <c:v>0.15847058823529409</c:v>
                </c:pt>
                <c:pt idx="3">
                  <c:v>0.56649999999999989</c:v>
                </c:pt>
                <c:pt idx="4">
                  <c:v>9.3499999999999986E-2</c:v>
                </c:pt>
                <c:pt idx="5">
                  <c:v>0.20529999999999998</c:v>
                </c:pt>
                <c:pt idx="6">
                  <c:v>0.11635294117647063</c:v>
                </c:pt>
                <c:pt idx="7">
                  <c:v>7.5115384615384626E-2</c:v>
                </c:pt>
                <c:pt idx="8">
                  <c:v>0.10485714285714288</c:v>
                </c:pt>
                <c:pt idx="9">
                  <c:v>0.23499999999999996</c:v>
                </c:pt>
                <c:pt idx="10">
                  <c:v>0.11</c:v>
                </c:pt>
                <c:pt idx="11">
                  <c:v>9.2153846153846156E-2</c:v>
                </c:pt>
                <c:pt idx="12">
                  <c:v>8.7846153846153852E-2</c:v>
                </c:pt>
                <c:pt idx="13">
                  <c:v>0.14499999999999999</c:v>
                </c:pt>
                <c:pt idx="14">
                  <c:v>0.2535</c:v>
                </c:pt>
                <c:pt idx="15">
                  <c:v>0.24399999999999999</c:v>
                </c:pt>
                <c:pt idx="16">
                  <c:v>0.23624999999999999</c:v>
                </c:pt>
                <c:pt idx="17">
                  <c:v>0.10299999999999999</c:v>
                </c:pt>
                <c:pt idx="18">
                  <c:v>8.0999999999999989E-2</c:v>
                </c:pt>
                <c:pt idx="19">
                  <c:v>6.9818181818181807E-2</c:v>
                </c:pt>
                <c:pt idx="20">
                  <c:v>0.24299999999999999</c:v>
                </c:pt>
                <c:pt idx="21">
                  <c:v>0.17049999999999998</c:v>
                </c:pt>
                <c:pt idx="22">
                  <c:v>8.4999999999999992E-2</c:v>
                </c:pt>
                <c:pt idx="23">
                  <c:v>8.5199999999999984E-2</c:v>
                </c:pt>
                <c:pt idx="24">
                  <c:v>8.1000000000000003E-2</c:v>
                </c:pt>
                <c:pt idx="25">
                  <c:v>8.7999999999999995E-2</c:v>
                </c:pt>
                <c:pt idx="26">
                  <c:v>3.32E-2</c:v>
                </c:pt>
                <c:pt idx="27">
                  <c:v>0.19400000000000001</c:v>
                </c:pt>
                <c:pt idx="28">
                  <c:v>4.1000000000000002E-2</c:v>
                </c:pt>
                <c:pt idx="29">
                  <c:v>6.9000000000000006E-2</c:v>
                </c:pt>
                <c:pt idx="30">
                  <c:v>8.4000000000000005E-2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39A-47E5-8B80-F52D00374B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77539504"/>
        <c:axId val="777537704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Input!$G$3</c15:sqref>
                        </c15:formulaRef>
                      </c:ext>
                    </c:extLst>
                    <c:strCache>
                      <c:ptCount val="1"/>
                      <c:pt idx="0">
                        <c:v>Emission Factors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Input!$F$4:$F$42</c15:sqref>
                        </c15:formulaRef>
                      </c:ext>
                    </c:extLst>
                    <c:strCache>
                      <c:ptCount val="31"/>
                      <c:pt idx="0">
                        <c:v>Health Care</c:v>
                      </c:pt>
                      <c:pt idx="1">
                        <c:v>Financial Services</c:v>
                      </c:pt>
                      <c:pt idx="2">
                        <c:v>Transportation and Logistics</c:v>
                      </c:pt>
                      <c:pt idx="3">
                        <c:v>Utilities</c:v>
                      </c:pt>
                      <c:pt idx="4">
                        <c:v>Professional Services</c:v>
                      </c:pt>
                      <c:pt idx="5">
                        <c:v>Real Estate</c:v>
                      </c:pt>
                      <c:pt idx="6">
                        <c:v>Educational Services</c:v>
                      </c:pt>
                      <c:pt idx="7">
                        <c:v>Arts and Entertainment</c:v>
                      </c:pt>
                      <c:pt idx="8">
                        <c:v>Rental Services</c:v>
                      </c:pt>
                      <c:pt idx="9">
                        <c:v>Recreation and Leisure</c:v>
                      </c:pt>
                      <c:pt idx="10">
                        <c:v>Business Services</c:v>
                      </c:pt>
                      <c:pt idx="11">
                        <c:v>Non-Profit Organizations</c:v>
                      </c:pt>
                      <c:pt idx="12">
                        <c:v>Media</c:v>
                      </c:pt>
                      <c:pt idx="13">
                        <c:v>Hospitality</c:v>
                      </c:pt>
                      <c:pt idx="14">
                        <c:v>Food Industry</c:v>
                      </c:pt>
                      <c:pt idx="15">
                        <c:v>Warehousing and Storage</c:v>
                      </c:pt>
                      <c:pt idx="16">
                        <c:v>Printing and Publishing</c:v>
                      </c:pt>
                      <c:pt idx="17">
                        <c:v>Automotive Services</c:v>
                      </c:pt>
                      <c:pt idx="18">
                        <c:v>Consulting</c:v>
                      </c:pt>
                      <c:pt idx="19">
                        <c:v>Other Services</c:v>
                      </c:pt>
                      <c:pt idx="20">
                        <c:v>Agriculture and Forestry</c:v>
                      </c:pt>
                      <c:pt idx="21">
                        <c:v>Leisure and Recreation</c:v>
                      </c:pt>
                      <c:pt idx="22">
                        <c:v>Advertising</c:v>
                      </c:pt>
                      <c:pt idx="23">
                        <c:v>IT Services</c:v>
                      </c:pt>
                      <c:pt idx="24">
                        <c:v>Telecommunications</c:v>
                      </c:pt>
                      <c:pt idx="25">
                        <c:v>Travel</c:v>
                      </c:pt>
                      <c:pt idx="26">
                        <c:v>Insurance</c:v>
                      </c:pt>
                      <c:pt idx="27">
                        <c:v>Food Service</c:v>
                      </c:pt>
                      <c:pt idx="28">
                        <c:v>Legal</c:v>
                      </c:pt>
                      <c:pt idx="29">
                        <c:v>Technology</c:v>
                      </c:pt>
                      <c:pt idx="30">
                        <c:v>Corporate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Input!$G$4:$G$42</c15:sqref>
                        </c15:formulaRef>
                      </c:ext>
                    </c:extLst>
                    <c:numCache>
                      <c:formatCode>General</c:formatCode>
                      <c:ptCount val="39"/>
                      <c:pt idx="0">
                        <c:v>5.1039999999999983</c:v>
                      </c:pt>
                      <c:pt idx="1">
                        <c:v>3.0360000000000009</c:v>
                      </c:pt>
                      <c:pt idx="2">
                        <c:v>2.6939999999999995</c:v>
                      </c:pt>
                      <c:pt idx="3">
                        <c:v>2.2659999999999996</c:v>
                      </c:pt>
                      <c:pt idx="4">
                        <c:v>2.2439999999999998</c:v>
                      </c:pt>
                      <c:pt idx="5">
                        <c:v>2.0529999999999999</c:v>
                      </c:pt>
                      <c:pt idx="6">
                        <c:v>1.9780000000000006</c:v>
                      </c:pt>
                      <c:pt idx="7">
                        <c:v>1.9530000000000003</c:v>
                      </c:pt>
                      <c:pt idx="8">
                        <c:v>1.4680000000000004</c:v>
                      </c:pt>
                      <c:pt idx="9">
                        <c:v>1.4099999999999997</c:v>
                      </c:pt>
                      <c:pt idx="10">
                        <c:v>1.21</c:v>
                      </c:pt>
                      <c:pt idx="11">
                        <c:v>1.198</c:v>
                      </c:pt>
                      <c:pt idx="12">
                        <c:v>1.1420000000000001</c:v>
                      </c:pt>
                      <c:pt idx="13">
                        <c:v>1.0149999999999999</c:v>
                      </c:pt>
                      <c:pt idx="14">
                        <c:v>1.014</c:v>
                      </c:pt>
                      <c:pt idx="15">
                        <c:v>0.97599999999999998</c:v>
                      </c:pt>
                      <c:pt idx="16">
                        <c:v>0.94499999999999995</c:v>
                      </c:pt>
                      <c:pt idx="17">
                        <c:v>0.92699999999999994</c:v>
                      </c:pt>
                      <c:pt idx="18">
                        <c:v>0.80999999999999994</c:v>
                      </c:pt>
                      <c:pt idx="19">
                        <c:v>0.7679999999999999</c:v>
                      </c:pt>
                      <c:pt idx="20">
                        <c:v>0.72899999999999998</c:v>
                      </c:pt>
                      <c:pt idx="21">
                        <c:v>0.68199999999999994</c:v>
                      </c:pt>
                      <c:pt idx="22">
                        <c:v>0.67999999999999994</c:v>
                      </c:pt>
                      <c:pt idx="23">
                        <c:v>0.42599999999999993</c:v>
                      </c:pt>
                      <c:pt idx="24">
                        <c:v>0.40500000000000003</c:v>
                      </c:pt>
                      <c:pt idx="25">
                        <c:v>0.35199999999999998</c:v>
                      </c:pt>
                      <c:pt idx="26">
                        <c:v>0.33200000000000002</c:v>
                      </c:pt>
                      <c:pt idx="27">
                        <c:v>0.19400000000000001</c:v>
                      </c:pt>
                      <c:pt idx="28">
                        <c:v>0.16400000000000001</c:v>
                      </c:pt>
                      <c:pt idx="29">
                        <c:v>0.13800000000000001</c:v>
                      </c:pt>
                      <c:pt idx="30">
                        <c:v>8.4000000000000005E-2</c:v>
                      </c:pt>
                      <c:pt idx="31">
                        <c:v>0</c:v>
                      </c:pt>
                      <c:pt idx="32">
                        <c:v>0</c:v>
                      </c:pt>
                      <c:pt idx="33">
                        <c:v>0</c:v>
                      </c:pt>
                      <c:pt idx="34">
                        <c:v>0</c:v>
                      </c:pt>
                      <c:pt idx="35">
                        <c:v>0</c:v>
                      </c:pt>
                      <c:pt idx="36">
                        <c:v>0</c:v>
                      </c:pt>
                      <c:pt idx="37">
                        <c:v>0</c:v>
                      </c:pt>
                      <c:pt idx="38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1-839A-47E5-8B80-F52D00374BD9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Input!$H$3</c15:sqref>
                        </c15:formulaRef>
                      </c:ext>
                    </c:extLst>
                    <c:strCache>
                      <c:ptCount val="1"/>
                      <c:pt idx="0">
                        <c:v>Counts of Titles</c:v>
                      </c:pt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Input!$F$4:$F$42</c15:sqref>
                        </c15:formulaRef>
                      </c:ext>
                    </c:extLst>
                    <c:strCache>
                      <c:ptCount val="31"/>
                      <c:pt idx="0">
                        <c:v>Health Care</c:v>
                      </c:pt>
                      <c:pt idx="1">
                        <c:v>Financial Services</c:v>
                      </c:pt>
                      <c:pt idx="2">
                        <c:v>Transportation and Logistics</c:v>
                      </c:pt>
                      <c:pt idx="3">
                        <c:v>Utilities</c:v>
                      </c:pt>
                      <c:pt idx="4">
                        <c:v>Professional Services</c:v>
                      </c:pt>
                      <c:pt idx="5">
                        <c:v>Real Estate</c:v>
                      </c:pt>
                      <c:pt idx="6">
                        <c:v>Educational Services</c:v>
                      </c:pt>
                      <c:pt idx="7">
                        <c:v>Arts and Entertainment</c:v>
                      </c:pt>
                      <c:pt idx="8">
                        <c:v>Rental Services</c:v>
                      </c:pt>
                      <c:pt idx="9">
                        <c:v>Recreation and Leisure</c:v>
                      </c:pt>
                      <c:pt idx="10">
                        <c:v>Business Services</c:v>
                      </c:pt>
                      <c:pt idx="11">
                        <c:v>Non-Profit Organizations</c:v>
                      </c:pt>
                      <c:pt idx="12">
                        <c:v>Media</c:v>
                      </c:pt>
                      <c:pt idx="13">
                        <c:v>Hospitality</c:v>
                      </c:pt>
                      <c:pt idx="14">
                        <c:v>Food Industry</c:v>
                      </c:pt>
                      <c:pt idx="15">
                        <c:v>Warehousing and Storage</c:v>
                      </c:pt>
                      <c:pt idx="16">
                        <c:v>Printing and Publishing</c:v>
                      </c:pt>
                      <c:pt idx="17">
                        <c:v>Automotive Services</c:v>
                      </c:pt>
                      <c:pt idx="18">
                        <c:v>Consulting</c:v>
                      </c:pt>
                      <c:pt idx="19">
                        <c:v>Other Services</c:v>
                      </c:pt>
                      <c:pt idx="20">
                        <c:v>Agriculture and Forestry</c:v>
                      </c:pt>
                      <c:pt idx="21">
                        <c:v>Leisure and Recreation</c:v>
                      </c:pt>
                      <c:pt idx="22">
                        <c:v>Advertising</c:v>
                      </c:pt>
                      <c:pt idx="23">
                        <c:v>IT Services</c:v>
                      </c:pt>
                      <c:pt idx="24">
                        <c:v>Telecommunications</c:v>
                      </c:pt>
                      <c:pt idx="25">
                        <c:v>Travel</c:v>
                      </c:pt>
                      <c:pt idx="26">
                        <c:v>Insurance</c:v>
                      </c:pt>
                      <c:pt idx="27">
                        <c:v>Food Service</c:v>
                      </c:pt>
                      <c:pt idx="28">
                        <c:v>Legal</c:v>
                      </c:pt>
                      <c:pt idx="29">
                        <c:v>Technology</c:v>
                      </c:pt>
                      <c:pt idx="30">
                        <c:v>Corporate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Input!$H$4:$H$42</c15:sqref>
                        </c15:formulaRef>
                      </c:ext>
                    </c:extLst>
                    <c:numCache>
                      <c:formatCode>General</c:formatCode>
                      <c:ptCount val="39"/>
                      <c:pt idx="0">
                        <c:v>42</c:v>
                      </c:pt>
                      <c:pt idx="1">
                        <c:v>33</c:v>
                      </c:pt>
                      <c:pt idx="2">
                        <c:v>17</c:v>
                      </c:pt>
                      <c:pt idx="3">
                        <c:v>4</c:v>
                      </c:pt>
                      <c:pt idx="4">
                        <c:v>24</c:v>
                      </c:pt>
                      <c:pt idx="5">
                        <c:v>10</c:v>
                      </c:pt>
                      <c:pt idx="6">
                        <c:v>17</c:v>
                      </c:pt>
                      <c:pt idx="7">
                        <c:v>26</c:v>
                      </c:pt>
                      <c:pt idx="8">
                        <c:v>14</c:v>
                      </c:pt>
                      <c:pt idx="9">
                        <c:v>6</c:v>
                      </c:pt>
                      <c:pt idx="10">
                        <c:v>11</c:v>
                      </c:pt>
                      <c:pt idx="11">
                        <c:v>13</c:v>
                      </c:pt>
                      <c:pt idx="12">
                        <c:v>13</c:v>
                      </c:pt>
                      <c:pt idx="13">
                        <c:v>7</c:v>
                      </c:pt>
                      <c:pt idx="14">
                        <c:v>4</c:v>
                      </c:pt>
                      <c:pt idx="15">
                        <c:v>4</c:v>
                      </c:pt>
                      <c:pt idx="16">
                        <c:v>4</c:v>
                      </c:pt>
                      <c:pt idx="17">
                        <c:v>9</c:v>
                      </c:pt>
                      <c:pt idx="18">
                        <c:v>10</c:v>
                      </c:pt>
                      <c:pt idx="19">
                        <c:v>11</c:v>
                      </c:pt>
                      <c:pt idx="20">
                        <c:v>3</c:v>
                      </c:pt>
                      <c:pt idx="21">
                        <c:v>4</c:v>
                      </c:pt>
                      <c:pt idx="22">
                        <c:v>8</c:v>
                      </c:pt>
                      <c:pt idx="23">
                        <c:v>5</c:v>
                      </c:pt>
                      <c:pt idx="24">
                        <c:v>5</c:v>
                      </c:pt>
                      <c:pt idx="25">
                        <c:v>4</c:v>
                      </c:pt>
                      <c:pt idx="26">
                        <c:v>10</c:v>
                      </c:pt>
                      <c:pt idx="27">
                        <c:v>1</c:v>
                      </c:pt>
                      <c:pt idx="28">
                        <c:v>4</c:v>
                      </c:pt>
                      <c:pt idx="29">
                        <c:v>2</c:v>
                      </c:pt>
                      <c:pt idx="30">
                        <c:v>1</c:v>
                      </c:pt>
                      <c:pt idx="31">
                        <c:v>0</c:v>
                      </c:pt>
                      <c:pt idx="32">
                        <c:v>0</c:v>
                      </c:pt>
                      <c:pt idx="33">
                        <c:v>0</c:v>
                      </c:pt>
                      <c:pt idx="34">
                        <c:v>0</c:v>
                      </c:pt>
                      <c:pt idx="35">
                        <c:v>0</c:v>
                      </c:pt>
                      <c:pt idx="36">
                        <c:v>0</c:v>
                      </c:pt>
                      <c:pt idx="37">
                        <c:v>0</c:v>
                      </c:pt>
                      <c:pt idx="38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839A-47E5-8B80-F52D00374BD9}"/>
                  </c:ext>
                </c:extLst>
              </c15:ser>
            </c15:filteredBarSeries>
          </c:ext>
        </c:extLst>
      </c:barChart>
      <c:catAx>
        <c:axId val="7775395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7537704"/>
        <c:crosses val="autoZero"/>
        <c:auto val="1"/>
        <c:lblAlgn val="ctr"/>
        <c:lblOffset val="100"/>
        <c:noMultiLvlLbl val="0"/>
      </c:catAx>
      <c:valAx>
        <c:axId val="7775377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75395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4.1460526432940494E-2"/>
          <c:y val="0.12616547274572915"/>
          <c:w val="0.88315669823444043"/>
          <c:h val="0.73619946607711173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Input!$L$3</c:f>
              <c:strCache>
                <c:ptCount val="1"/>
                <c:pt idx="0">
                  <c:v>Home Energy Use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dLbl>
              <c:idx val="0"/>
              <c:numFmt formatCode="_(* #,##0_);_(* \(#,##0\);_(* &quot;-&quot;_);_(@_)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800" b="0" i="0" u="none" strike="noStrike" kern="1200" baseline="0">
                      <a:ln>
                        <a:noFill/>
                      </a:ln>
                      <a:solidFill>
                        <a:schemeClr val="bg2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60055884159823347"/>
                      <c:h val="0.336672157619238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0-F78E-4047-BEDD-29329CAEA72D}"/>
                </c:ext>
              </c:extLst>
            </c:dLbl>
            <c:numFmt formatCode="_(* #,##0_);_(* \(#,##0\);_(* &quot;-&quot;_);_(@_)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0" i="0" u="none" strike="noStrike" kern="1200" baseline="0">
                    <a:ln>
                      <a:noFill/>
                    </a:ln>
                    <a:solidFill>
                      <a:schemeClr val="bg2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1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Input!$L$4:$L$42</c15:sqref>
                  </c15:fullRef>
                </c:ext>
              </c:extLst>
              <c:f>Input!$L$4</c:f>
              <c:numCache>
                <c:formatCode>General</c:formatCode>
                <c:ptCount val="1"/>
                <c:pt idx="0">
                  <c:v>35197167.468160443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78E-4047-BEDD-29329CAEA72D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82"/>
        <c:axId val="777541664"/>
        <c:axId val="777542744"/>
      </c:barChart>
      <c:catAx>
        <c:axId val="777541664"/>
        <c:scaling>
          <c:orientation val="minMax"/>
        </c:scaling>
        <c:delete val="1"/>
        <c:axPos val="l"/>
        <c:numFmt formatCode="General" sourceLinked="0"/>
        <c:majorTickMark val="none"/>
        <c:minorTickMark val="none"/>
        <c:tickLblPos val="nextTo"/>
        <c:crossAx val="777542744"/>
        <c:crosses val="autoZero"/>
        <c:auto val="1"/>
        <c:lblAlgn val="ctr"/>
        <c:lblOffset val="100"/>
        <c:noMultiLvlLbl val="0"/>
      </c:catAx>
      <c:valAx>
        <c:axId val="777542744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7775416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noFill/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5.8248013275501921E-2"/>
          <c:y val="0.26367047419162443"/>
          <c:w val="0.91990898174618485"/>
          <c:h val="0.73632952580837552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Input!$K$3</c:f>
              <c:strCache>
                <c:ptCount val="1"/>
                <c:pt idx="0">
                  <c:v>Gasoline-powered passenger vehicles per year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dLbl>
              <c:idx val="0"/>
              <c:numFmt formatCode="_(* #,##0_);_(* \(#,##0\);_(* &quot;-&quot;_);_(@_)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2400" b="0" i="0" u="none" strike="noStrike" kern="1200" baseline="0">
                      <a:solidFill>
                        <a:schemeClr val="bg2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53284711286089237"/>
                      <c:h val="0.42076407115777187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0-4956-4D84-808E-79E4B9A3A717}"/>
                </c:ext>
              </c:extLst>
            </c:dLbl>
            <c:numFmt formatCode="_(* #,##0_);_(* \(#,##0\);_(* &quot;-&quot;_);_(@_)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24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1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Input!$K$4:$K$42</c15:sqref>
                  </c15:fullRef>
                </c:ext>
              </c:extLst>
              <c:f>Input!$K$4</c:f>
              <c:numCache>
                <c:formatCode>General</c:formatCode>
                <c:ptCount val="1"/>
                <c:pt idx="0">
                  <c:v>61232240.044034913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956-4D84-808E-79E4B9A3A717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82"/>
        <c:axId val="766339112"/>
        <c:axId val="766339832"/>
      </c:barChart>
      <c:catAx>
        <c:axId val="766339112"/>
        <c:scaling>
          <c:orientation val="minMax"/>
        </c:scaling>
        <c:delete val="1"/>
        <c:axPos val="l"/>
        <c:numFmt formatCode="General" sourceLinked="0"/>
        <c:majorTickMark val="none"/>
        <c:minorTickMark val="none"/>
        <c:tickLblPos val="nextTo"/>
        <c:crossAx val="766339832"/>
        <c:crosses val="autoZero"/>
        <c:auto val="1"/>
        <c:lblAlgn val="ctr"/>
        <c:lblOffset val="100"/>
        <c:noMultiLvlLbl val="0"/>
      </c:catAx>
      <c:valAx>
        <c:axId val="766339832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7663391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noFill/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60">
  <cs:axisTitle>
    <cs:lnRef idx="0"/>
    <cs:fillRef idx="0"/>
    <cs:effectRef idx="0"/>
    <cs:fontRef idx="minor">
      <a:schemeClr val="lt1"/>
    </cs:fontRef>
    <cs:defRPr sz="900" b="1" kern="1200"/>
  </cs:axisTitle>
  <cs:categoryAxis>
    <cs:lnRef idx="0">
      <cs:styleClr val="0"/>
    </cs:lnRef>
    <cs:fillRef idx="0"/>
    <cs:effectRef idx="0"/>
    <cs:fontRef idx="minor">
      <a:schemeClr val="lt1"/>
    </cs:fontRef>
    <cs:spPr>
      <a:ln w="3175" cap="flat" cmpd="sng" algn="ctr">
        <a:solidFill>
          <a:schemeClr val="phClr">
            <a:lumMod val="60000"/>
            <a:lumOff val="40000"/>
          </a:schemeClr>
        </a:solidFill>
        <a:round/>
      </a:ln>
    </cs:spPr>
    <cs:defRPr sz="800" kern="1200" cap="all" spc="150" normalizeH="0" baseline="0"/>
  </cs:categoryAxis>
  <cs:chartArea>
    <cs:lnRef idx="0">
      <cs:styleClr val="0"/>
    </cs:lnRef>
    <cs:fillRef idx="0">
      <cs:styleClr val="0"/>
    </cs:fillRef>
    <cs:effectRef idx="0"/>
    <cs:fontRef idx="minor">
      <a:schemeClr val="dk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  <cs:defRPr sz="1000" kern="1200"/>
  </cs:chartArea>
  <cs:dataLabel>
    <cs:lnRef idx="0">
      <cs:styleClr val="0"/>
    </cs:lnRef>
    <cs:fillRef idx="0"/>
    <cs:effectRef idx="0"/>
    <cs:fontRef idx="minor">
      <cs:styleClr val="0"/>
    </cs:fontRef>
    <cs:defRPr sz="900" b="1" kern="1200"/>
  </cs:dataLabel>
  <cs:dataLabelCallout>
    <cs:lnRef idx="0">
      <cs:styleClr val="0"/>
    </cs:lnRef>
    <cs:fillRef idx="0"/>
    <cs:effectRef idx="0"/>
    <cs:fontRef idx="minor">
      <cs:styleClr val="0"/>
    </cs:fontRef>
    <cs:spPr>
      <a:solidFill>
        <a:schemeClr val="lt1"/>
      </a:solidFill>
      <a:ln>
        <a:solidFill>
          <a:schemeClr val="phClr"/>
        </a:solidFill>
      </a:ln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0"/>
    </cs:lnRef>
    <cs:fillRef idx="0"/>
    <cs:effectRef idx="0"/>
    <cs:fontRef idx="minor">
      <a:schemeClr val="dk1"/>
    </cs:fontRef>
    <cs:spPr>
      <a:solidFill>
        <a:schemeClr val="lt1"/>
      </a:solidFill>
      <a:ln w="19050">
        <a:solidFill>
          <a:schemeClr val="phClr"/>
        </a:solidFill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34925" cap="rnd">
        <a:solidFill>
          <a:schemeClr val="lt1"/>
        </a:solidFill>
        <a:round/>
      </a:ln>
      <a:effectLst>
        <a:outerShdw dist="25400" dir="2700000" algn="tl" rotWithShape="0">
          <a:schemeClr val="phClr"/>
        </a:outerShdw>
      </a:effectLst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22225">
        <a:solidFill>
          <a:schemeClr val="lt1"/>
        </a:solidFill>
        <a:round/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</a:schemeClr>
        </a:solidFill>
      </a:ln>
    </cs:spPr>
    <cs:defRPr sz="900" kern="1200"/>
  </cs:dataTable>
  <cs:downBar>
    <cs:lnRef idx="0">
      <cs:styleClr val="0"/>
    </cs:lnRef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downBar>
  <cs:drop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prstDash val="dash"/>
      </a:ln>
    </cs:spPr>
  </cs:dropLine>
  <cs:errorBar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round/>
      </a:ln>
      <a:effectLst>
        <a:glow rad="25400">
          <a:schemeClr val="lt1"/>
        </a:glow>
      </a:effectLst>
    </cs:spPr>
  </cs:errorBar>
  <cs:floor>
    <cs:lnRef idx="0"/>
    <cs:fillRef idx="0"/>
    <cs:effectRef idx="0"/>
    <cs:fontRef idx="minor">
      <a:schemeClr val="dk1"/>
    </cs:fontRef>
  </cs:floor>
  <cs:gridlineMajor>
    <cs:lnRef idx="0">
      <cs:styleClr val="0"/>
    </cs:lnRef>
    <cs:fillRef idx="0"/>
    <cs:effectRef idx="0"/>
    <cs:fontRef idx="minor">
      <a:schemeClr val="dk1"/>
    </cs:fontRef>
    <cs:spPr>
      <a:ln w="9525" cap="flat" cmpd="sng" algn="ctr">
        <a:solidFill>
          <a:schemeClr val="lt1">
            <a:alpha val="25000"/>
          </a:schemeClr>
        </a:solidFill>
        <a:round/>
      </a:ln>
    </cs:spPr>
  </cs:gridlineMajor>
  <cs:gridlineMinor>
    <cs:lnRef idx="0">
      <cs:styleClr val="0"/>
    </cs:lnRef>
    <cs:fillRef idx="0"/>
    <cs:effectRef idx="0"/>
    <cs:fontRef idx="minor">
      <a:schemeClr val="dk1"/>
    </cs:fontRef>
    <cs:spPr>
      <a:ln>
        <a:solidFill>
          <a:schemeClr val="lt1">
            <a:alpha val="10000"/>
          </a:schemeClr>
        </a:solidFill>
      </a:ln>
    </cs:spPr>
  </cs:gridlineMinor>
  <cs:hiLo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prstDash val="dash"/>
      </a:ln>
    </cs:spPr>
  </cs:hiLoLine>
  <cs:leader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</a:ln>
    </cs:spPr>
  </cs:leaderLine>
  <cs:legend>
    <cs:lnRef idx="0"/>
    <cs:fillRef idx="0"/>
    <cs:effectRef idx="0"/>
    <cs:fontRef idx="minor">
      <a:schemeClr val="lt1"/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>
      <cs:styleClr val="0"/>
    </cs:lnRef>
    <cs:fillRef idx="0"/>
    <cs:effectRef idx="0"/>
    <cs:fontRef idx="minor">
      <a:schemeClr val="lt1"/>
    </cs:fontRef>
    <cs:spPr>
      <a:ln w="3175" cap="flat" cmpd="sng" algn="ctr">
        <a:solidFill>
          <a:schemeClr val="phClr">
            <a:lumMod val="60000"/>
            <a:lumOff val="40000"/>
          </a:schemeClr>
        </a:solidFill>
        <a:round/>
      </a:ln>
    </cs:spPr>
    <cs:defRPr sz="900" kern="1200"/>
  </cs:seriesAxis>
  <cs:series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  <a:tint val="5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lt1"/>
    </cs:fontRef>
    <cs:defRPr sz="1500" b="1" kern="1200" cap="all" spc="100" normalizeH="0" baseline="0"/>
  </cs:title>
  <cs:trendline>
    <cs:lnRef idx="0"/>
    <cs:fillRef idx="0"/>
    <cs:effectRef idx="0"/>
    <cs:fontRef idx="minor">
      <a:schemeClr val="dk1"/>
    </cs:fontRef>
    <cs:spPr>
      <a:ln w="28575" cap="rnd">
        <a:solidFill>
          <a:schemeClr val="lt1">
            <a:alpha val="50000"/>
          </a:schemeClr>
        </a:solidFill>
        <a:round/>
      </a:ln>
    </cs:spPr>
  </cs:trendline>
  <cs:trendlineLabel>
    <cs:lnRef idx="0"/>
    <cs:fillRef idx="0"/>
    <cs:effectRef idx="0"/>
    <cs:fontRef idx="minor">
      <a:schemeClr val="lt1"/>
    </cs:fontRef>
    <cs:defRPr sz="900" kern="1200"/>
  </cs:trendlineLabel>
  <cs:upBar>
    <cs:lnRef idx="0">
      <cs:styleClr val="0"/>
    </cs:lnRef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upBar>
  <cs:valueAxis>
    <cs:lnRef idx="0"/>
    <cs:fillRef idx="0"/>
    <cs:effectRef idx="0"/>
    <cs:fontRef idx="minor">
      <a:schemeClr val="lt1"/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5.png"/><Relationship Id="rId13" Type="http://schemas.openxmlformats.org/officeDocument/2006/relationships/hyperlink" Target="#Input!A1"/><Relationship Id="rId18" Type="http://schemas.openxmlformats.org/officeDocument/2006/relationships/image" Target="../media/image10.svg"/><Relationship Id="rId3" Type="http://schemas.openxmlformats.org/officeDocument/2006/relationships/image" Target="../media/image2.svg"/><Relationship Id="rId21" Type="http://schemas.openxmlformats.org/officeDocument/2006/relationships/chart" Target="../charts/chart4.xml"/><Relationship Id="rId7" Type="http://schemas.openxmlformats.org/officeDocument/2006/relationships/hyperlink" Target="#Dashboard!A1"/><Relationship Id="rId12" Type="http://schemas.openxmlformats.org/officeDocument/2006/relationships/image" Target="../media/image8.svg"/><Relationship Id="rId17" Type="http://schemas.openxmlformats.org/officeDocument/2006/relationships/image" Target="../media/image9.png"/><Relationship Id="rId2" Type="http://schemas.openxmlformats.org/officeDocument/2006/relationships/image" Target="../media/image1.png"/><Relationship Id="rId16" Type="http://schemas.openxmlformats.org/officeDocument/2006/relationships/chart" Target="../charts/chart3.xml"/><Relationship Id="rId20" Type="http://schemas.openxmlformats.org/officeDocument/2006/relationships/image" Target="../media/image12.svg"/><Relationship Id="rId1" Type="http://schemas.openxmlformats.org/officeDocument/2006/relationships/hyperlink" Target="#Inputs!A1"/><Relationship Id="rId6" Type="http://schemas.openxmlformats.org/officeDocument/2006/relationships/image" Target="../media/image4.svg"/><Relationship Id="rId11" Type="http://schemas.openxmlformats.org/officeDocument/2006/relationships/image" Target="../media/image7.png"/><Relationship Id="rId5" Type="http://schemas.openxmlformats.org/officeDocument/2006/relationships/image" Target="../media/image3.png"/><Relationship Id="rId15" Type="http://schemas.openxmlformats.org/officeDocument/2006/relationships/chart" Target="../charts/chart2.xml"/><Relationship Id="rId10" Type="http://schemas.openxmlformats.org/officeDocument/2006/relationships/hyperlink" Target="mailto:c3daction@outlook.com?subject=Excel%20Dashboard" TargetMode="External"/><Relationship Id="rId19" Type="http://schemas.openxmlformats.org/officeDocument/2006/relationships/image" Target="../media/image11.png"/><Relationship Id="rId4" Type="http://schemas.openxmlformats.org/officeDocument/2006/relationships/hyperlink" Target="#Contacts!A1"/><Relationship Id="rId9" Type="http://schemas.openxmlformats.org/officeDocument/2006/relationships/image" Target="../media/image6.svg"/><Relationship Id="rId14" Type="http://schemas.openxmlformats.org/officeDocument/2006/relationships/chart" Target="../charts/chart1.xml"/><Relationship Id="rId22" Type="http://schemas.openxmlformats.org/officeDocument/2006/relationships/chart" Target="../charts/chart5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5.png"/><Relationship Id="rId3" Type="http://schemas.openxmlformats.org/officeDocument/2006/relationships/image" Target="../media/image14.svg"/><Relationship Id="rId7" Type="http://schemas.openxmlformats.org/officeDocument/2006/relationships/hyperlink" Target="#Dashboard!A1"/><Relationship Id="rId12" Type="http://schemas.openxmlformats.org/officeDocument/2006/relationships/image" Target="../media/image8.svg"/><Relationship Id="rId2" Type="http://schemas.openxmlformats.org/officeDocument/2006/relationships/image" Target="../media/image13.png"/><Relationship Id="rId1" Type="http://schemas.openxmlformats.org/officeDocument/2006/relationships/hyperlink" Target="#AllData!A1"/><Relationship Id="rId6" Type="http://schemas.openxmlformats.org/officeDocument/2006/relationships/image" Target="../media/image4.svg"/><Relationship Id="rId11" Type="http://schemas.openxmlformats.org/officeDocument/2006/relationships/image" Target="../media/image7.png"/><Relationship Id="rId5" Type="http://schemas.openxmlformats.org/officeDocument/2006/relationships/image" Target="../media/image3.png"/><Relationship Id="rId10" Type="http://schemas.openxmlformats.org/officeDocument/2006/relationships/hyperlink" Target="mailto:communityconnect4data@outlook.com?subject=Excel%20Dashboard" TargetMode="External"/><Relationship Id="rId4" Type="http://schemas.openxmlformats.org/officeDocument/2006/relationships/hyperlink" Target="#Contacts!A1"/><Relationship Id="rId9" Type="http://schemas.openxmlformats.org/officeDocument/2006/relationships/image" Target="../media/image6.sv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5.png"/><Relationship Id="rId3" Type="http://schemas.openxmlformats.org/officeDocument/2006/relationships/image" Target="../media/image8.svg"/><Relationship Id="rId7" Type="http://schemas.openxmlformats.org/officeDocument/2006/relationships/hyperlink" Target="#Dashboard!A1"/><Relationship Id="rId12" Type="http://schemas.openxmlformats.org/officeDocument/2006/relationships/image" Target="../media/image16.svg"/><Relationship Id="rId2" Type="http://schemas.openxmlformats.org/officeDocument/2006/relationships/image" Target="../media/image7.png"/><Relationship Id="rId1" Type="http://schemas.openxmlformats.org/officeDocument/2006/relationships/hyperlink" Target="mailto:communityconnect4data@outlook.com?subject=Excel%20Dashboard" TargetMode="External"/><Relationship Id="rId6" Type="http://schemas.openxmlformats.org/officeDocument/2006/relationships/image" Target="../media/image4.svg"/><Relationship Id="rId11" Type="http://schemas.openxmlformats.org/officeDocument/2006/relationships/image" Target="../media/image15.png"/><Relationship Id="rId5" Type="http://schemas.openxmlformats.org/officeDocument/2006/relationships/image" Target="../media/image3.png"/><Relationship Id="rId10" Type="http://schemas.openxmlformats.org/officeDocument/2006/relationships/hyperlink" Target="#Input!A1"/><Relationship Id="rId4" Type="http://schemas.openxmlformats.org/officeDocument/2006/relationships/hyperlink" Target="#Contacts!A1"/><Relationship Id="rId9" Type="http://schemas.openxmlformats.org/officeDocument/2006/relationships/image" Target="../media/image6.sv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5.png"/><Relationship Id="rId13" Type="http://schemas.openxmlformats.org/officeDocument/2006/relationships/hyperlink" Target="#Input!A1"/><Relationship Id="rId3" Type="http://schemas.openxmlformats.org/officeDocument/2006/relationships/image" Target="../media/image2.svg"/><Relationship Id="rId7" Type="http://schemas.openxmlformats.org/officeDocument/2006/relationships/hyperlink" Target="#Dashboard!A1"/><Relationship Id="rId12" Type="http://schemas.openxmlformats.org/officeDocument/2006/relationships/image" Target="../media/image8.svg"/><Relationship Id="rId2" Type="http://schemas.openxmlformats.org/officeDocument/2006/relationships/image" Target="../media/image1.png"/><Relationship Id="rId1" Type="http://schemas.openxmlformats.org/officeDocument/2006/relationships/hyperlink" Target="#Inputs!A1"/><Relationship Id="rId6" Type="http://schemas.openxmlformats.org/officeDocument/2006/relationships/image" Target="../media/image4.svg"/><Relationship Id="rId11" Type="http://schemas.openxmlformats.org/officeDocument/2006/relationships/image" Target="../media/image7.png"/><Relationship Id="rId5" Type="http://schemas.openxmlformats.org/officeDocument/2006/relationships/image" Target="../media/image3.png"/><Relationship Id="rId10" Type="http://schemas.openxmlformats.org/officeDocument/2006/relationships/hyperlink" Target="mailto:communityconnect4data@outlook.com?subject=Excel%20Dashboard" TargetMode="External"/><Relationship Id="rId4" Type="http://schemas.openxmlformats.org/officeDocument/2006/relationships/hyperlink" Target="#Contacts!A1"/><Relationship Id="rId9" Type="http://schemas.openxmlformats.org/officeDocument/2006/relationships/image" Target="../media/image6.sv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3</xdr:row>
      <xdr:rowOff>107156</xdr:rowOff>
    </xdr:from>
    <xdr:to>
      <xdr:col>19</xdr:col>
      <xdr:colOff>345282</xdr:colOff>
      <xdr:row>59</xdr:row>
      <xdr:rowOff>190499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66003B1F-C1BB-6219-50A0-4D6D63561B6A}"/>
            </a:ext>
          </a:extLst>
        </xdr:cNvPr>
        <xdr:cNvSpPr/>
      </xdr:nvSpPr>
      <xdr:spPr>
        <a:xfrm>
          <a:off x="1214438" y="678656"/>
          <a:ext cx="10668000" cy="10798968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</xdr:col>
      <xdr:colOff>321467</xdr:colOff>
      <xdr:row>0</xdr:row>
      <xdr:rowOff>95250</xdr:rowOff>
    </xdr:from>
    <xdr:to>
      <xdr:col>33</xdr:col>
      <xdr:colOff>404811</xdr:colOff>
      <xdr:row>3</xdr:row>
      <xdr:rowOff>47625</xdr:rowOff>
    </xdr:to>
    <xdr:sp macro="" textlink="">
      <xdr:nvSpPr>
        <xdr:cNvPr id="2" name="Rectangle: Rounded Corners 1">
          <a:extLst>
            <a:ext uri="{FF2B5EF4-FFF2-40B4-BE49-F238E27FC236}">
              <a16:creationId xmlns:a16="http://schemas.microsoft.com/office/drawing/2014/main" id="{E1EACB44-9323-2385-732D-85AF176449CF}"/>
            </a:ext>
          </a:extLst>
        </xdr:cNvPr>
        <xdr:cNvSpPr/>
      </xdr:nvSpPr>
      <xdr:spPr>
        <a:xfrm>
          <a:off x="1535905" y="95250"/>
          <a:ext cx="18907125" cy="523875"/>
        </a:xfrm>
        <a:prstGeom prst="roundRect">
          <a:avLst/>
        </a:prstGeom>
        <a:solidFill>
          <a:schemeClr val="bg2"/>
        </a:solidFill>
        <a:ln>
          <a:noFill/>
        </a:ln>
        <a:effectLst>
          <a:outerShdw blurRad="50800" dist="38100" dir="5400000" algn="t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2000" b="1">
              <a:solidFill>
                <a:schemeClr val="accent6">
                  <a:lumMod val="50000"/>
                </a:schemeClr>
              </a:solidFill>
            </a:rPr>
            <a:t>Supply Chain  - Green</a:t>
          </a:r>
          <a:r>
            <a:rPr lang="en-US" sz="2000" b="1" baseline="0">
              <a:solidFill>
                <a:schemeClr val="accent6">
                  <a:lumMod val="50000"/>
                </a:schemeClr>
              </a:solidFill>
            </a:rPr>
            <a:t>house Gas Emission Factors (North American Industry Classification System)</a:t>
          </a:r>
          <a:endParaRPr lang="en-US" sz="2000" b="1">
            <a:solidFill>
              <a:schemeClr val="accent6">
                <a:lumMod val="50000"/>
              </a:schemeClr>
            </a:solidFill>
          </a:endParaRPr>
        </a:p>
      </xdr:txBody>
    </xdr:sp>
    <xdr:clientData/>
  </xdr:twoCellAnchor>
  <xdr:twoCellAnchor>
    <xdr:from>
      <xdr:col>19</xdr:col>
      <xdr:colOff>464344</xdr:colOff>
      <xdr:row>4</xdr:row>
      <xdr:rowOff>59533</xdr:rowOff>
    </xdr:from>
    <xdr:to>
      <xdr:col>24</xdr:col>
      <xdr:colOff>142875</xdr:colOff>
      <xdr:row>6</xdr:row>
      <xdr:rowOff>83344</xdr:rowOff>
    </xdr:to>
    <xdr:sp macro="" textlink="">
      <xdr:nvSpPr>
        <xdr:cNvPr id="11" name="Rectangle: Rounded Corners 10">
          <a:extLst>
            <a:ext uri="{FF2B5EF4-FFF2-40B4-BE49-F238E27FC236}">
              <a16:creationId xmlns:a16="http://schemas.microsoft.com/office/drawing/2014/main" id="{D1659F1E-095A-1F35-7D16-1740203F4CD1}"/>
            </a:ext>
          </a:extLst>
        </xdr:cNvPr>
        <xdr:cNvSpPr/>
      </xdr:nvSpPr>
      <xdr:spPr>
        <a:xfrm>
          <a:off x="12001500" y="821533"/>
          <a:ext cx="2714625" cy="404811"/>
        </a:xfrm>
        <a:prstGeom prst="roundRect">
          <a:avLst/>
        </a:prstGeom>
        <a:solidFill>
          <a:schemeClr val="bg2"/>
        </a:solidFill>
        <a:ln>
          <a:noFill/>
        </a:ln>
        <a:effectLst>
          <a:outerShdw blurRad="50800" dist="38100" dir="5400000" algn="t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sz="2000" b="1">
              <a:solidFill>
                <a:schemeClr val="accent6">
                  <a:lumMod val="50000"/>
                </a:schemeClr>
              </a:solidFill>
            </a:rPr>
            <a:t>Total</a:t>
          </a:r>
          <a:r>
            <a:rPr lang="en-US" sz="2000" b="1" baseline="0">
              <a:solidFill>
                <a:schemeClr val="accent6">
                  <a:lumMod val="50000"/>
                </a:schemeClr>
              </a:solidFill>
            </a:rPr>
            <a:t> Emission Factor</a:t>
          </a:r>
        </a:p>
        <a:p>
          <a:pPr algn="ctr"/>
          <a:endParaRPr lang="en-US" sz="2000" b="1">
            <a:solidFill>
              <a:schemeClr val="accent6">
                <a:lumMod val="50000"/>
              </a:schemeClr>
            </a:solidFill>
          </a:endParaRPr>
        </a:p>
      </xdr:txBody>
    </xdr:sp>
    <xdr:clientData/>
  </xdr:twoCellAnchor>
  <xdr:twoCellAnchor editAs="oneCell">
    <xdr:from>
      <xdr:col>0</xdr:col>
      <xdr:colOff>104775</xdr:colOff>
      <xdr:row>13</xdr:row>
      <xdr:rowOff>57150</xdr:rowOff>
    </xdr:from>
    <xdr:to>
      <xdr:col>1</xdr:col>
      <xdr:colOff>409575</xdr:colOff>
      <xdr:row>17</xdr:row>
      <xdr:rowOff>185738</xdr:rowOff>
    </xdr:to>
    <xdr:pic>
      <xdr:nvPicPr>
        <xdr:cNvPr id="22" name="Graphic 21" descr="Table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3D8CFC-ED69-4B68-90B4-5688776DC9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04775" y="2533650"/>
          <a:ext cx="914400" cy="914400"/>
        </a:xfrm>
        <a:prstGeom prst="rect">
          <a:avLst/>
        </a:prstGeom>
      </xdr:spPr>
    </xdr:pic>
    <xdr:clientData/>
  </xdr:twoCellAnchor>
  <xdr:twoCellAnchor>
    <xdr:from>
      <xdr:col>0</xdr:col>
      <xdr:colOff>92850</xdr:colOff>
      <xdr:row>5</xdr:row>
      <xdr:rowOff>85725</xdr:rowOff>
    </xdr:from>
    <xdr:to>
      <xdr:col>1</xdr:col>
      <xdr:colOff>419100</xdr:colOff>
      <xdr:row>34</xdr:row>
      <xdr:rowOff>111900</xdr:rowOff>
    </xdr:to>
    <xdr:grpSp>
      <xdr:nvGrpSpPr>
        <xdr:cNvPr id="14" name="Group 13">
          <a:extLst>
            <a:ext uri="{FF2B5EF4-FFF2-40B4-BE49-F238E27FC236}">
              <a16:creationId xmlns:a16="http://schemas.microsoft.com/office/drawing/2014/main" id="{59854AC0-3126-3436-74C7-CA17B064D637}"/>
            </a:ext>
          </a:extLst>
        </xdr:cNvPr>
        <xdr:cNvGrpSpPr/>
      </xdr:nvGrpSpPr>
      <xdr:grpSpPr>
        <a:xfrm>
          <a:off x="92850" y="1038225"/>
          <a:ext cx="929500" cy="5614175"/>
          <a:chOff x="92850" y="1038225"/>
          <a:chExt cx="933469" cy="5550675"/>
        </a:xfrm>
      </xdr:grpSpPr>
      <xdr:pic>
        <xdr:nvPicPr>
          <xdr:cNvPr id="21" name="Graphic 20" descr="Envelope">
            <a:hlinkClick xmlns:r="http://schemas.openxmlformats.org/officeDocument/2006/relationships" r:id="rId4"/>
            <a:extLst>
              <a:ext uri="{FF2B5EF4-FFF2-40B4-BE49-F238E27FC236}">
                <a16:creationId xmlns:a16="http://schemas.microsoft.com/office/drawing/2014/main" id="{81A383E8-D7A0-468B-9DAB-F8D013DA3E1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">
            <a:extLst>
              <a:ext uri="{96DAC541-7B7A-43D3-8B79-37D633B846F1}">
                <asvg:svgBlip xmlns:asvg="http://schemas.microsoft.com/office/drawing/2016/SVG/main" r:embed="rId6"/>
              </a:ext>
            </a:extLst>
          </a:blip>
          <a:stretch>
            <a:fillRect/>
          </a:stretch>
        </xdr:blipFill>
        <xdr:spPr>
          <a:xfrm>
            <a:off x="219075" y="4162425"/>
            <a:ext cx="692944" cy="695325"/>
          </a:xfrm>
          <a:prstGeom prst="rect">
            <a:avLst/>
          </a:prstGeom>
        </xdr:spPr>
      </xdr:pic>
      <xdr:pic>
        <xdr:nvPicPr>
          <xdr:cNvPr id="23" name="Graphic 22" descr="Pie chart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FE56A8C9-2782-4874-A67F-E3966B09B01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8">
            <a:extLst>
              <a:ext uri="{96DAC541-7B7A-43D3-8B79-37D633B846F1}">
                <asvg:svgBlip xmlns:asvg="http://schemas.microsoft.com/office/drawing/2016/SVG/main" r:embed="rId9"/>
              </a:ext>
            </a:extLst>
          </a:blip>
          <a:stretch>
            <a:fillRect/>
          </a:stretch>
        </xdr:blipFill>
        <xdr:spPr>
          <a:xfrm>
            <a:off x="114300" y="1038225"/>
            <a:ext cx="912019" cy="914400"/>
          </a:xfrm>
          <a:prstGeom prst="rect">
            <a:avLst/>
          </a:prstGeom>
        </xdr:spPr>
      </xdr:pic>
      <xdr:pic>
        <xdr:nvPicPr>
          <xdr:cNvPr id="24" name="Graphic 23" descr="Information">
            <a:hlinkClick xmlns:r="http://schemas.openxmlformats.org/officeDocument/2006/relationships" r:id="rId10"/>
            <a:extLst>
              <a:ext uri="{FF2B5EF4-FFF2-40B4-BE49-F238E27FC236}">
                <a16:creationId xmlns:a16="http://schemas.microsoft.com/office/drawing/2014/main" id="{0AB4FEF7-1931-4183-B7B7-85CEB0BA62FF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1">
            <a:extLst>
              <a:ext uri="{96DAC541-7B7A-43D3-8B79-37D633B846F1}">
                <asvg:svgBlip xmlns:asvg="http://schemas.microsoft.com/office/drawing/2016/SVG/main" r:embed="rId12"/>
              </a:ext>
            </a:extLst>
          </a:blip>
          <a:stretch>
            <a:fillRect/>
          </a:stretch>
        </xdr:blipFill>
        <xdr:spPr>
          <a:xfrm>
            <a:off x="92850" y="5674500"/>
            <a:ext cx="912019" cy="914400"/>
          </a:xfrm>
          <a:prstGeom prst="rect">
            <a:avLst/>
          </a:prstGeom>
        </xdr:spPr>
      </xdr:pic>
      <xdr:pic>
        <xdr:nvPicPr>
          <xdr:cNvPr id="26" name="Graphic 25" descr="Table">
            <a:hlinkClick xmlns:r="http://schemas.openxmlformats.org/officeDocument/2006/relationships" r:id="rId13"/>
            <a:extLst>
              <a:ext uri="{FF2B5EF4-FFF2-40B4-BE49-F238E27FC236}">
                <a16:creationId xmlns:a16="http://schemas.microsoft.com/office/drawing/2014/main" id="{50E75E7A-CE9E-4A6F-BACF-FA76FEA648A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104775" y="2533650"/>
            <a:ext cx="912019" cy="914400"/>
          </a:xfrm>
          <a:prstGeom prst="rect">
            <a:avLst/>
          </a:prstGeom>
        </xdr:spPr>
      </xdr:pic>
    </xdr:grpSp>
    <xdr:clientData/>
  </xdr:twoCellAnchor>
  <xdr:twoCellAnchor>
    <xdr:from>
      <xdr:col>2</xdr:col>
      <xdr:colOff>226218</xdr:colOff>
      <xdr:row>3</xdr:row>
      <xdr:rowOff>130969</xdr:rowOff>
    </xdr:from>
    <xdr:to>
      <xdr:col>19</xdr:col>
      <xdr:colOff>202406</xdr:colOff>
      <xdr:row>27</xdr:row>
      <xdr:rowOff>190499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2C8BA73B-55F0-4AED-8560-94852B0CD9A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19</xdr:col>
      <xdr:colOff>500065</xdr:colOff>
      <xdr:row>28</xdr:row>
      <xdr:rowOff>178595</xdr:rowOff>
    </xdr:from>
    <xdr:to>
      <xdr:col>33</xdr:col>
      <xdr:colOff>71437</xdr:colOff>
      <xdr:row>59</xdr:row>
      <xdr:rowOff>83342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B31F5FF4-5A26-4C1A-A951-BA1E3E07858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19</xdr:col>
      <xdr:colOff>428627</xdr:colOff>
      <xdr:row>12</xdr:row>
      <xdr:rowOff>130970</xdr:rowOff>
    </xdr:from>
    <xdr:to>
      <xdr:col>24</xdr:col>
      <xdr:colOff>202407</xdr:colOff>
      <xdr:row>14</xdr:row>
      <xdr:rowOff>154781</xdr:rowOff>
    </xdr:to>
    <xdr:sp macro="" textlink="">
      <xdr:nvSpPr>
        <xdr:cNvPr id="8" name="Rectangle: Rounded Corners 7">
          <a:extLst>
            <a:ext uri="{FF2B5EF4-FFF2-40B4-BE49-F238E27FC236}">
              <a16:creationId xmlns:a16="http://schemas.microsoft.com/office/drawing/2014/main" id="{59E42012-ABF0-5807-3B5A-80A6365797E6}"/>
            </a:ext>
          </a:extLst>
        </xdr:cNvPr>
        <xdr:cNvSpPr/>
      </xdr:nvSpPr>
      <xdr:spPr>
        <a:xfrm>
          <a:off x="11965783" y="2440783"/>
          <a:ext cx="2809874" cy="404811"/>
        </a:xfrm>
        <a:prstGeom prst="roundRect">
          <a:avLst/>
        </a:prstGeom>
        <a:solidFill>
          <a:schemeClr val="bg2"/>
        </a:solidFill>
        <a:ln>
          <a:noFill/>
        </a:ln>
        <a:effectLst>
          <a:outerShdw blurRad="50800" dist="38100" dir="5400000" algn="t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sz="2000" b="1">
              <a:solidFill>
                <a:schemeClr val="accent6">
                  <a:lumMod val="50000"/>
                </a:schemeClr>
              </a:solidFill>
            </a:rPr>
            <a:t>Top Contributer</a:t>
          </a:r>
          <a:endParaRPr lang="en-US" sz="2000" b="1" baseline="0">
            <a:solidFill>
              <a:schemeClr val="accent6">
                <a:lumMod val="50000"/>
              </a:schemeClr>
            </a:solidFill>
          </a:endParaRPr>
        </a:p>
        <a:p>
          <a:pPr algn="ctr"/>
          <a:endParaRPr lang="en-US" sz="2000" b="1">
            <a:solidFill>
              <a:schemeClr val="accent6">
                <a:lumMod val="50000"/>
              </a:schemeClr>
            </a:solidFill>
          </a:endParaRPr>
        </a:p>
      </xdr:txBody>
    </xdr:sp>
    <xdr:clientData/>
  </xdr:twoCellAnchor>
  <xdr:twoCellAnchor>
    <xdr:from>
      <xdr:col>2</xdr:col>
      <xdr:colOff>250032</xdr:colOff>
      <xdr:row>28</xdr:row>
      <xdr:rowOff>154781</xdr:rowOff>
    </xdr:from>
    <xdr:to>
      <xdr:col>19</xdr:col>
      <xdr:colOff>202406</xdr:colOff>
      <xdr:row>59</xdr:row>
      <xdr:rowOff>95249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F7ED3564-0EB6-402E-AE65-093AF13106F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25</xdr:col>
      <xdr:colOff>285749</xdr:colOff>
      <xdr:row>3</xdr:row>
      <xdr:rowOff>178598</xdr:rowOff>
    </xdr:from>
    <xdr:to>
      <xdr:col>33</xdr:col>
      <xdr:colOff>345675</xdr:colOff>
      <xdr:row>10</xdr:row>
      <xdr:rowOff>11905</xdr:rowOff>
    </xdr:to>
    <xdr:grpSp>
      <xdr:nvGrpSpPr>
        <xdr:cNvPr id="20" name="Group 19">
          <a:extLst>
            <a:ext uri="{FF2B5EF4-FFF2-40B4-BE49-F238E27FC236}">
              <a16:creationId xmlns:a16="http://schemas.microsoft.com/office/drawing/2014/main" id="{F9388E99-2CF0-D07B-8F58-2C7D896161EE}"/>
            </a:ext>
          </a:extLst>
        </xdr:cNvPr>
        <xdr:cNvGrpSpPr/>
      </xdr:nvGrpSpPr>
      <xdr:grpSpPr>
        <a:xfrm>
          <a:off x="15366999" y="750098"/>
          <a:ext cx="4885926" cy="1182682"/>
          <a:chOff x="15466218" y="1369220"/>
          <a:chExt cx="5000626" cy="1178713"/>
        </a:xfrm>
      </xdr:grpSpPr>
      <xdr:sp macro="" textlink="">
        <xdr:nvSpPr>
          <xdr:cNvPr id="15" name="Rectangle: Rounded Corners 14">
            <a:extLst>
              <a:ext uri="{FF2B5EF4-FFF2-40B4-BE49-F238E27FC236}">
                <a16:creationId xmlns:a16="http://schemas.microsoft.com/office/drawing/2014/main" id="{02C131EB-E996-F8AE-0101-B597A59822D4}"/>
              </a:ext>
            </a:extLst>
          </xdr:cNvPr>
          <xdr:cNvSpPr/>
        </xdr:nvSpPr>
        <xdr:spPr>
          <a:xfrm>
            <a:off x="15466218" y="1369220"/>
            <a:ext cx="5000626" cy="1178713"/>
          </a:xfrm>
          <a:prstGeom prst="roundRect">
            <a:avLst/>
          </a:prstGeom>
          <a:solidFill>
            <a:schemeClr val="bg2"/>
          </a:solidFill>
          <a:ln>
            <a:noFill/>
          </a:ln>
          <a:effectLst>
            <a:outerShdw blurRad="50800" dist="38100" dir="5400000" algn="t" rotWithShape="0">
              <a:prstClr val="black">
                <a:alpha val="40000"/>
              </a:prst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n-US" sz="2000" b="1">
                <a:solidFill>
                  <a:schemeClr val="accent6">
                    <a:lumMod val="50000"/>
                  </a:schemeClr>
                </a:solidFill>
              </a:rPr>
              <a:t>Gas cars driven/yr</a:t>
            </a:r>
            <a:r>
              <a:rPr lang="en-US" sz="2000" b="1" baseline="0">
                <a:solidFill>
                  <a:schemeClr val="accent6">
                    <a:lumMod val="50000"/>
                  </a:schemeClr>
                </a:solidFill>
              </a:rPr>
              <a:t> </a:t>
            </a:r>
            <a:r>
              <a:rPr lang="en-US" sz="2000" b="1">
                <a:solidFill>
                  <a:schemeClr val="accent6">
                    <a:lumMod val="50000"/>
                  </a:schemeClr>
                </a:solidFill>
              </a:rPr>
              <a:t>for top contributer</a:t>
            </a:r>
            <a:endParaRPr lang="en-US" sz="2000" b="1" baseline="0">
              <a:solidFill>
                <a:schemeClr val="accent6">
                  <a:lumMod val="50000"/>
                </a:schemeClr>
              </a:solidFill>
            </a:endParaRPr>
          </a:p>
          <a:p>
            <a:pPr algn="ctr"/>
            <a:endParaRPr lang="en-US" sz="2000" b="1">
              <a:solidFill>
                <a:schemeClr val="accent6">
                  <a:lumMod val="50000"/>
                </a:schemeClr>
              </a:solidFill>
            </a:endParaRPr>
          </a:p>
        </xdr:txBody>
      </xdr:sp>
      <xdr:pic>
        <xdr:nvPicPr>
          <xdr:cNvPr id="13" name="Graphic 12" descr="Car">
            <a:extLst>
              <a:ext uri="{FF2B5EF4-FFF2-40B4-BE49-F238E27FC236}">
                <a16:creationId xmlns:a16="http://schemas.microsoft.com/office/drawing/2014/main" id="{F03CFCB1-07E2-412C-8C52-8DC8D4BF7A9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7">
            <a:extLst>
              <a:ext uri="{96DAC541-7B7A-43D3-8B79-37D633B846F1}">
                <asvg:svgBlip xmlns:asvg="http://schemas.microsoft.com/office/drawing/2016/SVG/main" r:embed="rId18"/>
              </a:ext>
            </a:extLst>
          </a:blip>
          <a:stretch>
            <a:fillRect/>
          </a:stretch>
        </xdr:blipFill>
        <xdr:spPr>
          <a:xfrm>
            <a:off x="15537657" y="1619251"/>
            <a:ext cx="914400" cy="914400"/>
          </a:xfrm>
          <a:prstGeom prst="rect">
            <a:avLst/>
          </a:prstGeom>
        </xdr:spPr>
      </xdr:pic>
    </xdr:grpSp>
    <xdr:clientData/>
  </xdr:twoCellAnchor>
  <xdr:twoCellAnchor>
    <xdr:from>
      <xdr:col>25</xdr:col>
      <xdr:colOff>285750</xdr:colOff>
      <xdr:row>10</xdr:row>
      <xdr:rowOff>47632</xdr:rowOff>
    </xdr:from>
    <xdr:to>
      <xdr:col>33</xdr:col>
      <xdr:colOff>369093</xdr:colOff>
      <xdr:row>17</xdr:row>
      <xdr:rowOff>47628</xdr:rowOff>
    </xdr:to>
    <xdr:grpSp>
      <xdr:nvGrpSpPr>
        <xdr:cNvPr id="25" name="Group 24">
          <a:extLst>
            <a:ext uri="{FF2B5EF4-FFF2-40B4-BE49-F238E27FC236}">
              <a16:creationId xmlns:a16="http://schemas.microsoft.com/office/drawing/2014/main" id="{A06592CC-AED5-9155-6717-FBFBF2F5CBFB}"/>
            </a:ext>
          </a:extLst>
        </xdr:cNvPr>
        <xdr:cNvGrpSpPr/>
      </xdr:nvGrpSpPr>
      <xdr:grpSpPr>
        <a:xfrm>
          <a:off x="15367000" y="1968507"/>
          <a:ext cx="4909343" cy="1381121"/>
          <a:chOff x="15466218" y="2583660"/>
          <a:chExt cx="3762375" cy="1345403"/>
        </a:xfrm>
      </xdr:grpSpPr>
      <xdr:sp macro="" textlink="">
        <xdr:nvSpPr>
          <xdr:cNvPr id="18" name="Rectangle: Rounded Corners 17">
            <a:extLst>
              <a:ext uri="{FF2B5EF4-FFF2-40B4-BE49-F238E27FC236}">
                <a16:creationId xmlns:a16="http://schemas.microsoft.com/office/drawing/2014/main" id="{901DBE62-84A3-2AD9-9023-13C276665DC7}"/>
              </a:ext>
            </a:extLst>
          </xdr:cNvPr>
          <xdr:cNvSpPr/>
        </xdr:nvSpPr>
        <xdr:spPr>
          <a:xfrm>
            <a:off x="15466218" y="2583660"/>
            <a:ext cx="3762375" cy="1345403"/>
          </a:xfrm>
          <a:prstGeom prst="roundRect">
            <a:avLst/>
          </a:prstGeom>
          <a:solidFill>
            <a:schemeClr val="bg2"/>
          </a:solidFill>
          <a:ln>
            <a:noFill/>
          </a:ln>
          <a:effectLst>
            <a:outerShdw blurRad="50800" dist="38100" dir="5400000" algn="t" rotWithShape="0">
              <a:prstClr val="black">
                <a:alpha val="40000"/>
              </a:prst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n-US" sz="2000" b="1">
                <a:solidFill>
                  <a:schemeClr val="accent6">
                    <a:lumMod val="50000"/>
                  </a:schemeClr>
                </a:solidFill>
              </a:rPr>
              <a:t>Homes</a:t>
            </a:r>
            <a:r>
              <a:rPr lang="en-US" sz="2000" b="1" baseline="0">
                <a:solidFill>
                  <a:schemeClr val="accent6">
                    <a:lumMod val="50000"/>
                  </a:schemeClr>
                </a:solidFill>
              </a:rPr>
              <a:t>/yr (energy use) for top contributer</a:t>
            </a:r>
          </a:p>
          <a:p>
            <a:pPr algn="ctr"/>
            <a:endParaRPr lang="en-US" sz="2000" b="1">
              <a:solidFill>
                <a:schemeClr val="accent6">
                  <a:lumMod val="50000"/>
                </a:schemeClr>
              </a:solidFill>
            </a:endParaRPr>
          </a:p>
        </xdr:txBody>
      </xdr:sp>
      <xdr:pic>
        <xdr:nvPicPr>
          <xdr:cNvPr id="17" name="Graphic 16" descr="House">
            <a:extLst>
              <a:ext uri="{FF2B5EF4-FFF2-40B4-BE49-F238E27FC236}">
                <a16:creationId xmlns:a16="http://schemas.microsoft.com/office/drawing/2014/main" id="{4B342A40-DCF3-90B9-D34A-E6A4A07D0AF8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9">
            <a:extLst>
              <a:ext uri="{96DAC541-7B7A-43D3-8B79-37D633B846F1}">
                <asvg:svgBlip xmlns:asvg="http://schemas.microsoft.com/office/drawing/2016/SVG/main" r:embed="rId20"/>
              </a:ext>
            </a:extLst>
          </a:blip>
          <a:stretch>
            <a:fillRect/>
          </a:stretch>
        </xdr:blipFill>
        <xdr:spPr>
          <a:xfrm>
            <a:off x="15490033" y="2964657"/>
            <a:ext cx="914400" cy="914400"/>
          </a:xfrm>
          <a:prstGeom prst="rect">
            <a:avLst/>
          </a:prstGeom>
        </xdr:spPr>
      </xdr:pic>
    </xdr:grpSp>
    <xdr:clientData/>
  </xdr:twoCellAnchor>
  <xdr:twoCellAnchor>
    <xdr:from>
      <xdr:col>19</xdr:col>
      <xdr:colOff>500062</xdr:colOff>
      <xdr:row>18</xdr:row>
      <xdr:rowOff>1</xdr:rowOff>
    </xdr:from>
    <xdr:to>
      <xdr:col>33</xdr:col>
      <xdr:colOff>59531</xdr:colOff>
      <xdr:row>20</xdr:row>
      <xdr:rowOff>71438</xdr:rowOff>
    </xdr:to>
    <xdr:sp macro="" textlink="">
      <xdr:nvSpPr>
        <xdr:cNvPr id="19" name="Rectangle: Rounded Corners 18">
          <a:extLst>
            <a:ext uri="{FF2B5EF4-FFF2-40B4-BE49-F238E27FC236}">
              <a16:creationId xmlns:a16="http://schemas.microsoft.com/office/drawing/2014/main" id="{820044D0-F956-904C-7901-00AF95DB32BE}"/>
            </a:ext>
          </a:extLst>
        </xdr:cNvPr>
        <xdr:cNvSpPr/>
      </xdr:nvSpPr>
      <xdr:spPr>
        <a:xfrm>
          <a:off x="11961812" y="3492501"/>
          <a:ext cx="8004969" cy="452437"/>
        </a:xfrm>
        <a:prstGeom prst="roundRect">
          <a:avLst/>
        </a:prstGeom>
        <a:solidFill>
          <a:schemeClr val="bg2"/>
        </a:solidFill>
        <a:ln>
          <a:noFill/>
        </a:ln>
        <a:effectLst>
          <a:outerShdw blurRad="50800" dist="38100" dir="5400000" algn="t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sz="2000" b="1" baseline="0">
              <a:solidFill>
                <a:schemeClr val="accent6">
                  <a:lumMod val="50000"/>
                </a:schemeClr>
              </a:solidFill>
            </a:rPr>
            <a:t>The top contributer is equal to,</a:t>
          </a:r>
        </a:p>
        <a:p>
          <a:pPr algn="ctr"/>
          <a:endParaRPr lang="en-US" sz="2000" b="1" baseline="0">
            <a:solidFill>
              <a:schemeClr val="accent6">
                <a:lumMod val="50000"/>
              </a:schemeClr>
            </a:solidFill>
          </a:endParaRPr>
        </a:p>
        <a:p>
          <a:pPr algn="ctr"/>
          <a:endParaRPr lang="en-US" sz="2000" b="1">
            <a:solidFill>
              <a:schemeClr val="accent6">
                <a:lumMod val="50000"/>
              </a:schemeClr>
            </a:solidFill>
          </a:endParaRPr>
        </a:p>
      </xdr:txBody>
    </xdr:sp>
    <xdr:clientData/>
  </xdr:twoCellAnchor>
  <xdr:twoCellAnchor>
    <xdr:from>
      <xdr:col>19</xdr:col>
      <xdr:colOff>500062</xdr:colOff>
      <xdr:row>24</xdr:row>
      <xdr:rowOff>71440</xdr:rowOff>
    </xdr:from>
    <xdr:to>
      <xdr:col>33</xdr:col>
      <xdr:colOff>59531</xdr:colOff>
      <xdr:row>26</xdr:row>
      <xdr:rowOff>142877</xdr:rowOff>
    </xdr:to>
    <xdr:sp macro="" textlink="">
      <xdr:nvSpPr>
        <xdr:cNvPr id="27" name="Rectangle: Rounded Corners 26">
          <a:extLst>
            <a:ext uri="{FF2B5EF4-FFF2-40B4-BE49-F238E27FC236}">
              <a16:creationId xmlns:a16="http://schemas.microsoft.com/office/drawing/2014/main" id="{2FEF0583-5667-279F-D02C-844179B47CE3}"/>
            </a:ext>
          </a:extLst>
        </xdr:cNvPr>
        <xdr:cNvSpPr/>
      </xdr:nvSpPr>
      <xdr:spPr>
        <a:xfrm>
          <a:off x="12037218" y="4667253"/>
          <a:ext cx="8060532" cy="452437"/>
        </a:xfrm>
        <a:prstGeom prst="roundRect">
          <a:avLst/>
        </a:prstGeom>
        <a:solidFill>
          <a:schemeClr val="accent6">
            <a:lumMod val="75000"/>
          </a:schemeClr>
        </a:solidFill>
        <a:ln>
          <a:noFill/>
        </a:ln>
        <a:effectLst>
          <a:outerShdw blurRad="50800" dist="38100" dir="5400000" algn="t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sz="2000" b="1"/>
            <a:t>of waste recycled instead of landfilled</a:t>
          </a:r>
          <a:endParaRPr lang="en-US" sz="2000" b="1">
            <a:solidFill>
              <a:schemeClr val="accent6">
                <a:lumMod val="50000"/>
              </a:schemeClr>
            </a:solidFill>
          </a:endParaRPr>
        </a:p>
      </xdr:txBody>
    </xdr:sp>
    <xdr:clientData/>
  </xdr:twoCellAnchor>
  <xdr:twoCellAnchor>
    <xdr:from>
      <xdr:col>27</xdr:col>
      <xdr:colOff>321468</xdr:colOff>
      <xdr:row>11</xdr:row>
      <xdr:rowOff>71440</xdr:rowOff>
    </xdr:from>
    <xdr:to>
      <xdr:col>32</xdr:col>
      <xdr:colOff>333375</xdr:colOff>
      <xdr:row>16</xdr:row>
      <xdr:rowOff>202403</xdr:rowOff>
    </xdr:to>
    <xdr:graphicFrame macro="">
      <xdr:nvGraphicFramePr>
        <xdr:cNvPr id="31" name="Chart 30">
          <a:extLst>
            <a:ext uri="{FF2B5EF4-FFF2-40B4-BE49-F238E27FC236}">
              <a16:creationId xmlns:a16="http://schemas.microsoft.com/office/drawing/2014/main" id="{3E892A1B-137B-415B-BBD0-06C23AA49C8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  <xdr:twoCellAnchor>
    <xdr:from>
      <xdr:col>27</xdr:col>
      <xdr:colOff>226219</xdr:colOff>
      <xdr:row>4</xdr:row>
      <xdr:rowOff>47626</xdr:rowOff>
    </xdr:from>
    <xdr:to>
      <xdr:col>33</xdr:col>
      <xdr:colOff>285750</xdr:colOff>
      <xdr:row>9</xdr:row>
      <xdr:rowOff>142876</xdr:rowOff>
    </xdr:to>
    <xdr:graphicFrame macro="">
      <xdr:nvGraphicFramePr>
        <xdr:cNvPr id="32" name="Chart 31">
          <a:extLst>
            <a:ext uri="{FF2B5EF4-FFF2-40B4-BE49-F238E27FC236}">
              <a16:creationId xmlns:a16="http://schemas.microsoft.com/office/drawing/2014/main" id="{3BC3F035-9EA7-4D5C-904C-EC98661C10F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5</xdr:row>
      <xdr:rowOff>85725</xdr:rowOff>
    </xdr:from>
    <xdr:to>
      <xdr:col>1</xdr:col>
      <xdr:colOff>507206</xdr:colOff>
      <xdr:row>34</xdr:row>
      <xdr:rowOff>111900</xdr:rowOff>
    </xdr:to>
    <xdr:grpSp>
      <xdr:nvGrpSpPr>
        <xdr:cNvPr id="37" name="Group 36">
          <a:extLst>
            <a:ext uri="{FF2B5EF4-FFF2-40B4-BE49-F238E27FC236}">
              <a16:creationId xmlns:a16="http://schemas.microsoft.com/office/drawing/2014/main" id="{F9A808BC-6CD3-27CE-4D48-BC574C9B57EE}"/>
            </a:ext>
          </a:extLst>
        </xdr:cNvPr>
        <xdr:cNvGrpSpPr/>
      </xdr:nvGrpSpPr>
      <xdr:grpSpPr>
        <a:xfrm>
          <a:off x="19050" y="1038225"/>
          <a:ext cx="1095375" cy="5550675"/>
          <a:chOff x="19050" y="1038225"/>
          <a:chExt cx="1095375" cy="5550675"/>
        </a:xfrm>
      </xdr:grpSpPr>
      <xdr:pic>
        <xdr:nvPicPr>
          <xdr:cNvPr id="2" name="Graphic 1" descr="Document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120B226A-0871-4983-9A4E-025B48AA9AA2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104775" y="2505075"/>
            <a:ext cx="912019" cy="914400"/>
          </a:xfrm>
          <a:prstGeom prst="rect">
            <a:avLst/>
          </a:prstGeom>
        </xdr:spPr>
      </xdr:pic>
      <xdr:pic>
        <xdr:nvPicPr>
          <xdr:cNvPr id="27" name="Graphic 26" descr="Envelope">
            <a:hlinkClick xmlns:r="http://schemas.openxmlformats.org/officeDocument/2006/relationships" r:id="rId4"/>
            <a:extLst>
              <a:ext uri="{FF2B5EF4-FFF2-40B4-BE49-F238E27FC236}">
                <a16:creationId xmlns:a16="http://schemas.microsoft.com/office/drawing/2014/main" id="{B09D212B-579E-4290-AC93-7A2ADF314DB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">
            <a:extLst>
              <a:ext uri="{96DAC541-7B7A-43D3-8B79-37D633B846F1}">
                <asvg:svgBlip xmlns:asvg="http://schemas.microsoft.com/office/drawing/2016/SVG/main" r:embed="rId6"/>
              </a:ext>
            </a:extLst>
          </a:blip>
          <a:stretch>
            <a:fillRect/>
          </a:stretch>
        </xdr:blipFill>
        <xdr:spPr>
          <a:xfrm>
            <a:off x="219075" y="4162425"/>
            <a:ext cx="692944" cy="695325"/>
          </a:xfrm>
          <a:prstGeom prst="rect">
            <a:avLst/>
          </a:prstGeom>
        </xdr:spPr>
      </xdr:pic>
      <xdr:pic>
        <xdr:nvPicPr>
          <xdr:cNvPr id="29" name="Graphic 28" descr="Pie chart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C847B848-CDBA-4A71-854E-58664525B1C4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8">
            <a:extLst>
              <a:ext uri="{96DAC541-7B7A-43D3-8B79-37D633B846F1}">
                <asvg:svgBlip xmlns:asvg="http://schemas.microsoft.com/office/drawing/2016/SVG/main" r:embed="rId9"/>
              </a:ext>
            </a:extLst>
          </a:blip>
          <a:stretch>
            <a:fillRect/>
          </a:stretch>
        </xdr:blipFill>
        <xdr:spPr>
          <a:xfrm>
            <a:off x="114300" y="1038225"/>
            <a:ext cx="912019" cy="914400"/>
          </a:xfrm>
          <a:prstGeom prst="rect">
            <a:avLst/>
          </a:prstGeom>
        </xdr:spPr>
      </xdr:pic>
      <xdr:pic>
        <xdr:nvPicPr>
          <xdr:cNvPr id="30" name="Graphic 29" descr="Information">
            <a:hlinkClick xmlns:r="http://schemas.openxmlformats.org/officeDocument/2006/relationships" r:id="rId10"/>
            <a:extLst>
              <a:ext uri="{FF2B5EF4-FFF2-40B4-BE49-F238E27FC236}">
                <a16:creationId xmlns:a16="http://schemas.microsoft.com/office/drawing/2014/main" id="{11B51040-EB5A-4A2F-9B59-65872B63B78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1">
            <a:extLst>
              <a:ext uri="{96DAC541-7B7A-43D3-8B79-37D633B846F1}">
                <asvg:svgBlip xmlns:asvg="http://schemas.microsoft.com/office/drawing/2016/SVG/main" r:embed="rId12"/>
              </a:ext>
            </a:extLst>
          </a:blip>
          <a:stretch>
            <a:fillRect/>
          </a:stretch>
        </xdr:blipFill>
        <xdr:spPr>
          <a:xfrm>
            <a:off x="92850" y="5674500"/>
            <a:ext cx="912019" cy="914400"/>
          </a:xfrm>
          <a:prstGeom prst="rect">
            <a:avLst/>
          </a:prstGeom>
        </xdr:spPr>
      </xdr:pic>
      <xdr:sp macro="" textlink="">
        <xdr:nvSpPr>
          <xdr:cNvPr id="36" name="Rectangle 35">
            <a:extLst>
              <a:ext uri="{FF2B5EF4-FFF2-40B4-BE49-F238E27FC236}">
                <a16:creationId xmlns:a16="http://schemas.microsoft.com/office/drawing/2014/main" id="{3C08D7F7-B5EB-04E6-02C9-D309E3FD3643}"/>
              </a:ext>
            </a:extLst>
          </xdr:cNvPr>
          <xdr:cNvSpPr/>
        </xdr:nvSpPr>
        <xdr:spPr>
          <a:xfrm>
            <a:off x="19050" y="2228851"/>
            <a:ext cx="1095375" cy="374141"/>
          </a:xfrm>
          <a:prstGeom prst="rect">
            <a:avLst/>
          </a:prstGeom>
          <a:noFill/>
        </xdr:spPr>
        <xdr:txBody>
          <a:bodyPr wrap="square" lIns="91440" tIns="45720" rIns="91440" bIns="45720">
            <a:spAutoFit/>
          </a:bodyPr>
          <a:lstStyle/>
          <a:p>
            <a:pPr algn="ctr"/>
            <a:r>
              <a:rPr lang="en-US" sz="1800" b="0" cap="none" spc="0">
                <a:ln w="0"/>
                <a:solidFill>
                  <a:schemeClr val="bg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All Data</a:t>
            </a:r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92850</xdr:colOff>
      <xdr:row>29</xdr:row>
      <xdr:rowOff>150000</xdr:rowOff>
    </xdr:from>
    <xdr:to>
      <xdr:col>1</xdr:col>
      <xdr:colOff>397650</xdr:colOff>
      <xdr:row>34</xdr:row>
      <xdr:rowOff>111900</xdr:rowOff>
    </xdr:to>
    <xdr:pic>
      <xdr:nvPicPr>
        <xdr:cNvPr id="17" name="Graphic 16" descr="Informatio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61DEB95-8A4A-4CFA-B4B6-63B6635FCE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307288" y="5674500"/>
          <a:ext cx="912019" cy="914400"/>
        </a:xfrm>
        <a:prstGeom prst="rect">
          <a:avLst/>
        </a:prstGeom>
      </xdr:spPr>
    </xdr:pic>
    <xdr:clientData/>
  </xdr:twoCellAnchor>
  <xdr:twoCellAnchor>
    <xdr:from>
      <xdr:col>0</xdr:col>
      <xdr:colOff>11907</xdr:colOff>
      <xdr:row>5</xdr:row>
      <xdr:rowOff>85725</xdr:rowOff>
    </xdr:from>
    <xdr:to>
      <xdr:col>1</xdr:col>
      <xdr:colOff>607218</xdr:colOff>
      <xdr:row>25</xdr:row>
      <xdr:rowOff>95250</xdr:rowOff>
    </xdr:to>
    <xdr:grpSp>
      <xdr:nvGrpSpPr>
        <xdr:cNvPr id="29" name="Group 28">
          <a:extLst>
            <a:ext uri="{FF2B5EF4-FFF2-40B4-BE49-F238E27FC236}">
              <a16:creationId xmlns:a16="http://schemas.microsoft.com/office/drawing/2014/main" id="{4EF6F822-439D-B115-BC2E-E230CB6206AB}"/>
            </a:ext>
          </a:extLst>
        </xdr:cNvPr>
        <xdr:cNvGrpSpPr/>
      </xdr:nvGrpSpPr>
      <xdr:grpSpPr>
        <a:xfrm>
          <a:off x="11907" y="1038225"/>
          <a:ext cx="1202530" cy="3819525"/>
          <a:chOff x="11907" y="1038225"/>
          <a:chExt cx="1202530" cy="3819525"/>
        </a:xfrm>
      </xdr:grpSpPr>
      <xdr:pic>
        <xdr:nvPicPr>
          <xdr:cNvPr id="14" name="Graphic 13" descr="Envelope">
            <a:hlinkClick xmlns:r="http://schemas.openxmlformats.org/officeDocument/2006/relationships" r:id="rId4"/>
            <a:extLst>
              <a:ext uri="{FF2B5EF4-FFF2-40B4-BE49-F238E27FC236}">
                <a16:creationId xmlns:a16="http://schemas.microsoft.com/office/drawing/2014/main" id="{E448D3FB-23E5-4BCD-BCEF-598BD187A32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">
            <a:extLst>
              <a:ext uri="{96DAC541-7B7A-43D3-8B79-37D633B846F1}">
                <asvg:svgBlip xmlns:asvg="http://schemas.microsoft.com/office/drawing/2016/SVG/main" r:embed="rId6"/>
              </a:ext>
            </a:extLst>
          </a:blip>
          <a:stretch>
            <a:fillRect/>
          </a:stretch>
        </xdr:blipFill>
        <xdr:spPr>
          <a:xfrm>
            <a:off x="219075" y="4162425"/>
            <a:ext cx="692944" cy="695325"/>
          </a:xfrm>
          <a:prstGeom prst="rect">
            <a:avLst/>
          </a:prstGeom>
        </xdr:spPr>
      </xdr:pic>
      <xdr:pic>
        <xdr:nvPicPr>
          <xdr:cNvPr id="16" name="Graphic 15" descr="Pie chart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5FBCE06A-CE6D-4910-B49E-56A77718DC1D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8">
            <a:extLst>
              <a:ext uri="{96DAC541-7B7A-43D3-8B79-37D633B846F1}">
                <asvg:svgBlip xmlns:asvg="http://schemas.microsoft.com/office/drawing/2016/SVG/main" r:embed="rId9"/>
              </a:ext>
            </a:extLst>
          </a:blip>
          <a:stretch>
            <a:fillRect/>
          </a:stretch>
        </xdr:blipFill>
        <xdr:spPr>
          <a:xfrm>
            <a:off x="114300" y="1038225"/>
            <a:ext cx="912019" cy="914400"/>
          </a:xfrm>
          <a:prstGeom prst="rect">
            <a:avLst/>
          </a:prstGeom>
        </xdr:spPr>
      </xdr:pic>
      <xdr:pic>
        <xdr:nvPicPr>
          <xdr:cNvPr id="26" name="Graphic 25" descr="Paper">
            <a:hlinkClick xmlns:r="http://schemas.openxmlformats.org/officeDocument/2006/relationships" r:id="rId10"/>
            <a:extLst>
              <a:ext uri="{FF2B5EF4-FFF2-40B4-BE49-F238E27FC236}">
                <a16:creationId xmlns:a16="http://schemas.microsoft.com/office/drawing/2014/main" id="{B4E2FBB1-F8F2-E466-F2F1-DB69DF3D20FA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1">
            <a:extLst>
              <a:ext uri="{96DAC541-7B7A-43D3-8B79-37D633B846F1}">
                <asvg:svgBlip xmlns:asvg="http://schemas.microsoft.com/office/drawing/2016/SVG/main" r:embed="rId12"/>
              </a:ext>
            </a:extLst>
          </a:blip>
          <a:stretch>
            <a:fillRect/>
          </a:stretch>
        </xdr:blipFill>
        <xdr:spPr>
          <a:xfrm>
            <a:off x="126188" y="2638406"/>
            <a:ext cx="914400" cy="914400"/>
          </a:xfrm>
          <a:prstGeom prst="rect">
            <a:avLst/>
          </a:prstGeom>
        </xdr:spPr>
      </xdr:pic>
      <xdr:sp macro="" textlink="">
        <xdr:nvSpPr>
          <xdr:cNvPr id="28" name="Rectangle 27">
            <a:extLst>
              <a:ext uri="{FF2B5EF4-FFF2-40B4-BE49-F238E27FC236}">
                <a16:creationId xmlns:a16="http://schemas.microsoft.com/office/drawing/2014/main" id="{E1469EF7-FA60-44D9-8360-813762E6ED50}"/>
              </a:ext>
            </a:extLst>
          </xdr:cNvPr>
          <xdr:cNvSpPr/>
        </xdr:nvSpPr>
        <xdr:spPr>
          <a:xfrm>
            <a:off x="11907" y="2369345"/>
            <a:ext cx="1202530" cy="374141"/>
          </a:xfrm>
          <a:prstGeom prst="rect">
            <a:avLst/>
          </a:prstGeom>
          <a:noFill/>
        </xdr:spPr>
        <xdr:txBody>
          <a:bodyPr wrap="square" lIns="91440" tIns="45720" rIns="91440" bIns="45720">
            <a:spAutoFit/>
          </a:bodyPr>
          <a:lstStyle/>
          <a:p>
            <a:pPr algn="ctr"/>
            <a:r>
              <a:rPr lang="en-US" sz="1800" b="0" cap="none" spc="0">
                <a:ln w="0"/>
                <a:solidFill>
                  <a:schemeClr val="bg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Filter Data</a:t>
            </a:r>
          </a:p>
        </xdr:txBody>
      </xdr: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13</xdr:row>
      <xdr:rowOff>57150</xdr:rowOff>
    </xdr:from>
    <xdr:to>
      <xdr:col>1</xdr:col>
      <xdr:colOff>409575</xdr:colOff>
      <xdr:row>18</xdr:row>
      <xdr:rowOff>19050</xdr:rowOff>
    </xdr:to>
    <xdr:pic>
      <xdr:nvPicPr>
        <xdr:cNvPr id="12" name="Graphic 11" descr="Table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EE61500-0B3F-4A62-9354-B5D16833C0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04775" y="2533650"/>
          <a:ext cx="914400" cy="914400"/>
        </a:xfrm>
        <a:prstGeom prst="rect">
          <a:avLst/>
        </a:prstGeom>
      </xdr:spPr>
    </xdr:pic>
    <xdr:clientData/>
  </xdr:twoCellAnchor>
  <xdr:twoCellAnchor>
    <xdr:from>
      <xdr:col>0</xdr:col>
      <xdr:colOff>92850</xdr:colOff>
      <xdr:row>5</xdr:row>
      <xdr:rowOff>85725</xdr:rowOff>
    </xdr:from>
    <xdr:to>
      <xdr:col>1</xdr:col>
      <xdr:colOff>419100</xdr:colOff>
      <xdr:row>34</xdr:row>
      <xdr:rowOff>111900</xdr:rowOff>
    </xdr:to>
    <xdr:grpSp>
      <xdr:nvGrpSpPr>
        <xdr:cNvPr id="21" name="Group 20">
          <a:extLst>
            <a:ext uri="{FF2B5EF4-FFF2-40B4-BE49-F238E27FC236}">
              <a16:creationId xmlns:a16="http://schemas.microsoft.com/office/drawing/2014/main" id="{7AC435A2-CF13-888E-EF85-0BCBFEBB091A}"/>
            </a:ext>
          </a:extLst>
        </xdr:cNvPr>
        <xdr:cNvGrpSpPr/>
      </xdr:nvGrpSpPr>
      <xdr:grpSpPr>
        <a:xfrm>
          <a:off x="92850" y="1038225"/>
          <a:ext cx="933469" cy="5550675"/>
          <a:chOff x="92850" y="1038225"/>
          <a:chExt cx="933469" cy="5550675"/>
        </a:xfrm>
      </xdr:grpSpPr>
      <xdr:pic>
        <xdr:nvPicPr>
          <xdr:cNvPr id="11" name="Graphic 10" descr="Envelope">
            <a:hlinkClick xmlns:r="http://schemas.openxmlformats.org/officeDocument/2006/relationships" r:id="rId4"/>
            <a:extLst>
              <a:ext uri="{FF2B5EF4-FFF2-40B4-BE49-F238E27FC236}">
                <a16:creationId xmlns:a16="http://schemas.microsoft.com/office/drawing/2014/main" id="{83B5CB4A-B8A1-4982-8F1F-3C7FC90D8AA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">
            <a:extLst>
              <a:ext uri="{96DAC541-7B7A-43D3-8B79-37D633B846F1}">
                <asvg:svgBlip xmlns:asvg="http://schemas.microsoft.com/office/drawing/2016/SVG/main" r:embed="rId6"/>
              </a:ext>
            </a:extLst>
          </a:blip>
          <a:stretch>
            <a:fillRect/>
          </a:stretch>
        </xdr:blipFill>
        <xdr:spPr>
          <a:xfrm>
            <a:off x="219075" y="4162425"/>
            <a:ext cx="692944" cy="695325"/>
          </a:xfrm>
          <a:prstGeom prst="rect">
            <a:avLst/>
          </a:prstGeom>
        </xdr:spPr>
      </xdr:pic>
      <xdr:pic>
        <xdr:nvPicPr>
          <xdr:cNvPr id="13" name="Graphic 12" descr="Pie chart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A6AA8425-16CF-481C-AB59-ED447A5D0149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8">
            <a:extLst>
              <a:ext uri="{96DAC541-7B7A-43D3-8B79-37D633B846F1}">
                <asvg:svgBlip xmlns:asvg="http://schemas.microsoft.com/office/drawing/2016/SVG/main" r:embed="rId9"/>
              </a:ext>
            </a:extLst>
          </a:blip>
          <a:stretch>
            <a:fillRect/>
          </a:stretch>
        </xdr:blipFill>
        <xdr:spPr>
          <a:xfrm>
            <a:off x="114300" y="1038225"/>
            <a:ext cx="912019" cy="914400"/>
          </a:xfrm>
          <a:prstGeom prst="rect">
            <a:avLst/>
          </a:prstGeom>
        </xdr:spPr>
      </xdr:pic>
      <xdr:pic>
        <xdr:nvPicPr>
          <xdr:cNvPr id="14" name="Graphic 13" descr="Information">
            <a:hlinkClick xmlns:r="http://schemas.openxmlformats.org/officeDocument/2006/relationships" r:id="rId10"/>
            <a:extLst>
              <a:ext uri="{FF2B5EF4-FFF2-40B4-BE49-F238E27FC236}">
                <a16:creationId xmlns:a16="http://schemas.microsoft.com/office/drawing/2014/main" id="{225C55A2-FB26-4493-94EE-C75A8BFDE628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1">
            <a:extLst>
              <a:ext uri="{96DAC541-7B7A-43D3-8B79-37D633B846F1}">
                <asvg:svgBlip xmlns:asvg="http://schemas.microsoft.com/office/drawing/2016/SVG/main" r:embed="rId12"/>
              </a:ext>
            </a:extLst>
          </a:blip>
          <a:stretch>
            <a:fillRect/>
          </a:stretch>
        </xdr:blipFill>
        <xdr:spPr>
          <a:xfrm>
            <a:off x="92850" y="5674500"/>
            <a:ext cx="912019" cy="914400"/>
          </a:xfrm>
          <a:prstGeom prst="rect">
            <a:avLst/>
          </a:prstGeom>
        </xdr:spPr>
      </xdr:pic>
      <xdr:pic>
        <xdr:nvPicPr>
          <xdr:cNvPr id="17" name="Graphic 16" descr="Table">
            <a:hlinkClick xmlns:r="http://schemas.openxmlformats.org/officeDocument/2006/relationships" r:id="rId13"/>
            <a:extLst>
              <a:ext uri="{FF2B5EF4-FFF2-40B4-BE49-F238E27FC236}">
                <a16:creationId xmlns:a16="http://schemas.microsoft.com/office/drawing/2014/main" id="{EBF6EEBC-46F5-4CE4-32E3-4BC48D6B47F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104775" y="2533650"/>
            <a:ext cx="912019" cy="914400"/>
          </a:xfrm>
          <a:prstGeom prst="rect">
            <a:avLst/>
          </a:prstGeom>
        </xdr:spPr>
      </xdr:pic>
    </xdr:grpSp>
    <xdr:clientData/>
  </xdr:twoCellAnchor>
  <xdr:twoCellAnchor>
    <xdr:from>
      <xdr:col>2</xdr:col>
      <xdr:colOff>404812</xdr:colOff>
      <xdr:row>9</xdr:row>
      <xdr:rowOff>59531</xdr:rowOff>
    </xdr:from>
    <xdr:to>
      <xdr:col>7</xdr:col>
      <xdr:colOff>190499</xdr:colOff>
      <xdr:row>38</xdr:row>
      <xdr:rowOff>35719</xdr:rowOff>
    </xdr:to>
    <xdr:sp macro="" textlink="">
      <xdr:nvSpPr>
        <xdr:cNvPr id="3" name="Rectangle: Folded Corner 2">
          <a:extLst>
            <a:ext uri="{FF2B5EF4-FFF2-40B4-BE49-F238E27FC236}">
              <a16:creationId xmlns:a16="http://schemas.microsoft.com/office/drawing/2014/main" id="{2C09DE80-8A67-C6ED-B6BA-6C94619E0C1D}"/>
            </a:ext>
          </a:extLst>
        </xdr:cNvPr>
        <xdr:cNvSpPr/>
      </xdr:nvSpPr>
      <xdr:spPr>
        <a:xfrm>
          <a:off x="1619250" y="1774031"/>
          <a:ext cx="5072062" cy="5500688"/>
        </a:xfrm>
        <a:prstGeom prst="foldedCorner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sz="1800" b="1"/>
            <a:t>References</a:t>
          </a:r>
        </a:p>
        <a:p>
          <a:pPr algn="l"/>
          <a:endParaRPr lang="en-US" sz="1800"/>
        </a:p>
        <a:p>
          <a:pPr algn="l"/>
          <a:r>
            <a:rPr lang="en-US" sz="1800" baseline="0"/>
            <a:t>[1]. </a:t>
          </a:r>
          <a:r>
            <a:rPr lang="en-US" sz="1800"/>
            <a:t>https://www.epa.gov/ghgemissions/sources-greenhouse-gas-emissions</a:t>
          </a:r>
        </a:p>
        <a:p>
          <a:pPr algn="l"/>
          <a:r>
            <a:rPr lang="en-US" sz="1800"/>
            <a:t>[2]. https://www.cbo.gov/publication/60030</a:t>
          </a:r>
        </a:p>
        <a:p>
          <a:pPr algn="l"/>
          <a:r>
            <a:rPr lang="en-US" sz="1800"/>
            <a:t>[3].</a:t>
          </a:r>
          <a:r>
            <a:rPr lang="en-US" sz="1800" baseline="0"/>
            <a:t> </a:t>
          </a:r>
          <a:r>
            <a:rPr lang="en-US" sz="1800"/>
            <a:t>https://www.epa.gov/energy/greenhouse-gas-equivalencies-calculator-calculations-and-references</a:t>
          </a:r>
        </a:p>
      </xdr:txBody>
    </xdr:sp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DV" refreshedDate="45691.950269328707" createdVersion="8" refreshedVersion="8" minRefreshableVersion="3" recordCount="1016" xr:uid="{F7BC4B3E-45DD-4B05-8A81-B007990310D5}">
  <cacheSource type="worksheet">
    <worksheetSource ref="C1:F1017" sheet="AllData"/>
  </cacheSource>
  <cacheFields count="4">
    <cacheField name="2017 NAICS Title" numFmtId="0">
      <sharedItems count="1016">
        <s v="Insurance Agencies and Brokerages"/>
        <s v="Claims Adjusting"/>
        <s v="Third Party Administration of Insurance and Pension Funds"/>
        <s v="All Other Insurance Related Activities"/>
        <s v="Direct Health and Medical Insurance Carriers"/>
        <s v="Direct Property and Casualty Insurance Carriers"/>
        <s v="Direct Title Insurance Carriers"/>
        <s v="Other Direct Insurance (except Life, Health, and Medical) Carriers"/>
        <s v="Reinsurance Carriers"/>
        <s v="Lessors of Residential Buildings and Dwellings"/>
        <s v="Independent Artists, Writers, and Performers"/>
        <s v="Offices of Lawyers"/>
        <s v="Offices of Notaries"/>
        <s v="Title Abstract and Settlement Offices"/>
        <s v="All Other Legal Services"/>
        <s v="Investment Banking and Securities Dealing"/>
        <s v="Securities Brokerage"/>
        <s v="Commodity Contracts Dealing"/>
        <s v="Commodity Contracts Brokerage"/>
        <s v="Securities and Commodity Exchanges"/>
        <s v="Music Publishers"/>
        <s v="Sound Recording Studios"/>
        <s v="Record Production and Distribution"/>
        <s v="Other Sound Recording Industries"/>
        <s v="Funeral Homes and Funeral Services"/>
        <s v="Cemeteries and Crematories"/>
        <s v="Direct Life Insurance Carriers"/>
        <s v="Employment Placement Agencies"/>
        <s v="Executive Search Services"/>
        <s v="Temporary Help Services"/>
        <s v="Professional Employer Organizations"/>
        <s v="Motion Picture and Video Production"/>
        <s v="Motion Picture and Video Distribution"/>
        <s v="Motion Picture Theaters (except Drive-Ins)"/>
        <s v="Drive-In Motion Picture Theaters"/>
        <s v="Teleproduction and Other Postproduction Services"/>
        <s v="Other Motion Picture and Video Industries"/>
        <s v="Lessors of Nonfinancial Intangible Assets (except Copyrighted Works)"/>
        <s v="Offices of Certified Public Accountants"/>
        <s v="Tax Preparation Services"/>
        <s v="Payroll Services"/>
        <s v="Other Accounting Services"/>
        <s v="Offices of Dentists"/>
        <s v="Electronic Computer Manufacturing"/>
        <s v="Monetary Authorities-Central Bank"/>
        <s v="Commercial Banking"/>
        <s v="Savings Institutions"/>
        <s v="Credit Unions"/>
        <s v="Other Depository Credit Intermediation"/>
        <s v="Grantmaking Foundations"/>
        <s v="Voluntary Health Organizations"/>
        <s v="Other Grantmaking and Giving Services"/>
        <s v="Human Rights Organizations"/>
        <s v="Environment, Conservation and Wildlife Organizations"/>
        <s v="Other Social Advocacy Organizations"/>
        <s v="Instruments and Related Products Manufacturing for Measuring, Displaying, and Controlling Industrial Process Variables"/>
        <s v="Blank Magnetic and Optical Recording Media Manufacturing"/>
        <s v="Software and Other Prerecorded Compact Disc, Tape, and Record Reproducing"/>
        <s v="News Syndicates"/>
        <s v="Libraries and Archives"/>
        <s v="All Other Information Services"/>
        <s v="Miscellaneous Intermediation"/>
        <s v="Portfolio Management"/>
        <s v="Investment Advice"/>
        <s v="Trust, Fiduciary, and Custody Activities"/>
        <s v="Miscellaneous Financial Investment Activities"/>
        <s v="Internet Publishing and Broadcasting and Web Search Portals"/>
        <s v="Sports Teams and Clubs"/>
        <s v="Racetracks"/>
        <s v="Other Spectator Sports"/>
        <s v="Automatic Environmental Control Manufacturing for Residential, Commercial, and Appliance Use"/>
        <s v="Computer Storage Device Manufacturing"/>
        <s v="Search, Detection, Navigation, Guidance, Aeronautical, and Nautical System and Instrument Manufacturing"/>
        <s v="Credit Card Issuing"/>
        <s v="Sales Financing"/>
        <s v="Consumer Lending"/>
        <s v="Real Estate Credit"/>
        <s v="International Trade Financing"/>
        <s v="Secondary Market Financing"/>
        <s v="All Other Nondepository Credit Intermediation"/>
        <s v="Mortgage and Nonmortgage Loan Brokers"/>
        <s v="Financial Transactions Processing, Reserve, and Clearinghouse Activities"/>
        <s v="Other Activities Related to Credit Intermediation"/>
        <s v="New Car Dealers"/>
        <s v="Used Car Dealers"/>
        <s v="Recreational Vehicle Dealers"/>
        <s v="Boat Dealers"/>
        <s v="Motorcycle, ATV, and All Other Motor Vehicle Dealers"/>
        <s v="Automotive Parts and Accessories Stores"/>
        <s v="Tire Dealers"/>
        <s v="Photographic Equipment and Supplies Merchant Wholesalers"/>
        <s v="Office Equipment Merchant Wholesalers"/>
        <s v="Computer and Computer Peripheral Equipment and Software Merchant Wholesalers"/>
        <s v="Other Commercial Equipment Merchant Wholesalers"/>
        <s v="Medical, Dental, and Hospital Equipment and Supplies Merchant Wholesalers"/>
        <s v="Ophthalmic Goods Merchant Wholesalers"/>
        <s v="Other Professional Equipment and Supplies Merchant Wholesalers"/>
        <s v="Postal Service"/>
        <s v="Investigation Services"/>
        <s v="Security Guards and Patrol Services"/>
        <s v="Armored Car Services"/>
        <s v="Security Systems Services (except Locksmiths)"/>
        <s v="Locksmiths"/>
        <s v="Wired Telecommunications Carriers"/>
        <s v="Consumer Electronics Repair and Maintenance"/>
        <s v="Computer and Office Machine Repair and Maintenance"/>
        <s v="Communication Equipment Repair and Maintenance"/>
        <s v="Other Electronic and Precision Equipment Repair and Maintenance"/>
        <s v="Religious Organizations"/>
        <s v="Satellite Telecommunications"/>
        <s v="Telecommunications Resellers"/>
        <s v="All Other Telecommunications"/>
        <s v="Administrative Management and General Management Consulting Services"/>
        <s v="Human Resources Consulting Services"/>
        <s v="Marketing Consulting Services"/>
        <s v="Process, Physical Distribution, and Logistics Consulting Services"/>
        <s v="Other Management Consulting Services"/>
        <s v="Instrument Manufacturing for Measuring and Testing Electricity and Electrical Signals"/>
        <s v="Radio Networks"/>
        <s v="Radio Stations"/>
        <s v="Television Broadcasting"/>
        <s v="Other Communications Equipment Manufacturing"/>
        <s v="Software Publishers"/>
        <s v="Computer Facilities Management Services"/>
        <s v="Other Computer Related Services"/>
        <s v="Marketing Research and Public Opinion Polling"/>
        <s v="Translation and Interpretation Services"/>
        <s v="All Other Professional, Scientific, and Technical Services"/>
        <s v="Audio and Video Equipment Manufacturing"/>
        <s v="Newspaper Publishers"/>
        <s v="Electrical Apparatus and Equipment, Wiring Supplies, and Related Equipment Merchant Wholesalers"/>
        <s v="Household Appliances, Electric Housewares, and Consumer Electronics Merchant Wholesalers"/>
        <s v="Other Electronic Parts and Equipment Merchant Wholesalers"/>
        <s v="Offices of Physicians (except Mental Health Specialists)"/>
        <s v="Offices of Physicians, Mental Health Specialists"/>
        <s v="Totalizing Fluid Meter and Counting Device Manufacturing"/>
        <s v="Custom Computer Programming Services"/>
        <s v="Offices of Bank Holding Companies"/>
        <s v="Offices of Other Holding Companies"/>
        <s v="Corporate, Subsidiary, and Regional Managing Offices"/>
        <s v="Advertising Agencies"/>
        <s v="Public Relations Agencies"/>
        <s v="Media Buying Agencies"/>
        <s v="Media Representatives"/>
        <s v="Outdoor Advertising"/>
        <s v="Direct Mail Advertising"/>
        <s v="Advertising Material Distribution Services"/>
        <s v="Other Services Related to Advertising"/>
        <s v="Theater Companies and Dinner Theaters"/>
        <s v="Dance Companies"/>
        <s v="Musical Groups and Artists"/>
        <s v="Other Performing Arts Companies"/>
        <s v="Other Measuring and Controlling Device Manufacturing"/>
        <s v="Home Centers"/>
        <s v="Paint and Wallpaper Stores"/>
        <s v="Hardware Stores"/>
        <s v="Other Building Material Dealers"/>
        <s v="Outdoor Power Equipment Stores"/>
        <s v="Nursery, Garden Center, and Farm Supply Stores"/>
        <s v="Travel Agencies"/>
        <s v="Tour Operators"/>
        <s v="Convention and Visitors Bureaus"/>
        <s v="All Other Travel Arrangement and Reservation Services"/>
        <s v="Computer Systems Design Services"/>
        <s v="Environmental Consulting Services"/>
        <s v="Other Scientific and Technical Consulting Services"/>
        <s v="Business to Business Electronic Markets"/>
        <s v="Wholesale Trade Agents and Brokers"/>
        <s v="Medical Laboratories"/>
        <s v="Diagnostic Imaging Centers"/>
        <s v="Data Processing, Hosting, and Related Services"/>
        <s v="Promoters of Performing Arts, Sports, and Similar Events with Facilities"/>
        <s v="Promoters of Performing Arts, Sports, and Similar Events without Facilities"/>
        <s v="Agents and Managers for Artists, Athletes, Entertainers, and Other Public Figures"/>
        <s v="Electronic Shopping and Mail-Order Houses"/>
        <s v="Vending Machine Operators"/>
        <s v="Fuel Dealers"/>
        <s v="Other Direct Selling Establishments"/>
        <s v="Cable and Other Subscription Programming"/>
        <s v="Interior Design Services"/>
        <s v="Industrial Design Services"/>
        <s v="Graphic Design Services"/>
        <s v="Other Specialized Design Services"/>
        <s v="Drugs and Druggists' Sundries Merchant Wholesalers"/>
        <s v="Telephone Apparatus Manufacturing"/>
        <s v="Wireless Telecommunications Carriers (except Satellite)"/>
        <s v="Family Planning Centers"/>
        <s v="Outpatient Mental Health and Substance Abuse Centers"/>
        <s v="HMO Medical Centers"/>
        <s v="Kidney Dialysis Centers"/>
        <s v="Freestanding Ambulatory Surgical and Emergency Centers"/>
        <s v="All Other Outpatient Care Centers"/>
        <s v="Bare Printed Circuit Board Manufacturing"/>
        <s v="Capacitor, Resistor, Coil, Transformer, and Other Inductor Manufacturing"/>
        <s v="Electronic Connector Manufacturing"/>
        <s v="Other Electronic Component Manufacturing"/>
        <s v="Pharmaceutical Preparation Manufacturing"/>
        <s v="Office Administrative Services"/>
        <s v="Tobacco Manufacturing"/>
        <s v="Printed Circuit Assembly (Electronic Assembly) Manufacturing"/>
        <s v="Analytical Laboratory Instrument Manufacturing"/>
        <s v="Petroleum Bulk Stations and Terminals"/>
        <s v="Petroleum and Petroleum Products Merchant Wholesalers (except Bulk Stations and Terminals)"/>
        <s v="Consumer Electronics and Appliances Rental"/>
        <s v="Formal Wear and Costume Rental"/>
        <s v="Video Tape and Disc Rental"/>
        <s v="Home Health Equipment Rental"/>
        <s v="Recreational Goods Rental"/>
        <s v="All Other Consumer Goods Rental"/>
        <s v="General Rental Centers"/>
        <s v="Primary Battery Manufacturing"/>
        <s v="Periodical Publishers"/>
        <s v="Architectural Services"/>
        <s v="Landscape Architectural Services"/>
        <s v="Engineering Services"/>
        <s v="Drafting Services"/>
        <s v="Building Inspection Services"/>
        <s v="Geophysical Surveying and Mapping Services"/>
        <s v="Surveying and Mapping (except Geophysical) Services"/>
        <s v="Testing Laboratories"/>
        <s v="General Automotive Repair"/>
        <s v="Automotive Exhaust System Repair"/>
        <s v="Automotive Transmission Repair"/>
        <s v="Other Automotive Mechanical and Electrical Repair and Maintenance"/>
        <s v="Automotive Body, Paint, and Interior Repair and Maintenance"/>
        <s v="Automotive Glass Replacement Shops"/>
        <s v="Automotive Oil Change and Lubrication Shops"/>
        <s v="Car Washes"/>
        <s v="All Other Automotive Repair and Maintenance"/>
        <s v="Home Health Care Services"/>
        <s v="Offices of Chiropractors"/>
        <s v="Offices of Optometrists"/>
        <s v="Offices of Mental Health Practitioners (except Physicians)"/>
        <s v="Offices of Physical, Occupational and Speech Therapists, and Audiologists"/>
        <s v="Offices of Podiatrists"/>
        <s v="Offices of All Other Miscellaneous Health Practitioners"/>
        <s v="Commercial Air, Rail, and Water Transportation Equipment Rental and Leasing"/>
        <s v="Construction, Mining, and Forestry Machinery and Equipment Rental and Leasing"/>
        <s v="Office Machinery and Equipment Rental and Leasing"/>
        <s v="Other Commercial and Industrial Machinery and Equipment Rental and Leasing"/>
        <s v="Motor Home Manufacturing"/>
        <s v="Book Publishers"/>
        <s v="Jewelry and Silverware Manufacturing"/>
        <s v="Furniture Merchant Wholesalers"/>
        <s v="Home Furnishing Merchant Wholesalers"/>
        <s v="Lumber, Plywood, Millwork, and Wood Panel Merchant Wholesalers"/>
        <s v="Brick, Stone, and Related Construction Material Merchant Wholesalers"/>
        <s v="Roofing, Siding, and Insulation Material Merchant Wholesalers"/>
        <s v="Other Construction Material Merchant Wholesalers"/>
        <s v="Metal Service Centers and Other Metal Merchant Wholesalers"/>
        <s v="Coal and Other Mineral and Ore Merchant Wholesalers"/>
        <s v="Hardware Merchant Wholesalers"/>
        <s v="Plumbing and Heating Equipment and Supplies (Hydronics) Merchant Wholesalers"/>
        <s v="Warm Air Heating and Air-Conditioning Equipment and Supplies Merchant Wholesalers"/>
        <s v="Refrigeration Equipment and Supplies Merchant Wholesalers"/>
        <s v="Sporting and Recreational Goods and Supplies Merchant Wholesalers"/>
        <s v="Toy and Hobby Goods and Supplies Merchant Wholesalers"/>
        <s v="Recyclable Material Merchant Wholesalers"/>
        <s v="Jewelry, Watch, Precious Stone, and Precious Metal Merchant Wholesalers"/>
        <s v="Other Miscellaneous Durable Goods Merchant Wholesalers"/>
        <s v="Directory and Mailing List Publishers"/>
        <s v="Greeting Card Publishers"/>
        <s v="All Other Publishers"/>
        <s v="Business and Secretarial Schools"/>
        <s v="Computer Training"/>
        <s v="Professional and Management Development Training"/>
        <s v="Cosmetology and Barber Schools"/>
        <s v="Flight Training"/>
        <s v="Apprenticeship Training"/>
        <s v="Other Technical and Trade Schools"/>
        <s v="Fine Arts Schools"/>
        <s v="Sports and Recreation Instruction"/>
        <s v="Language Schools"/>
        <s v="Exam Preparation and Tutoring"/>
        <s v="Automobile Driving Schools"/>
        <s v="All Other Miscellaneous Schools and Instruction"/>
        <s v="Educational Support Services"/>
        <s v="Passenger Car Rental"/>
        <s v="Passenger Car Leasing"/>
        <s v="Truck, Utility Trailer, and RV (Recreational Vehicle) Rental and Leasing"/>
        <s v="Radio and Television Broadcasting and Wireless Communications Equipment Manufacturing"/>
        <s v="Furniture Stores"/>
        <s v="Floor Covering Stores"/>
        <s v="Window Treatment Stores"/>
        <s v="All Other Home Furnishings Stores"/>
        <s v="Household Appliance Stores"/>
        <s v="Electronics Stores"/>
        <s v="Sporting Goods Stores"/>
        <s v="Hobby, Toy, and Game Stores"/>
        <s v="Sewing, Needlework, and Piece Goods Stores"/>
        <s v="Musical Instrument and Supplies Stores"/>
        <s v="Book Stores"/>
        <s v="News Dealers and Newsstands"/>
        <s v="Florists"/>
        <s v="Office Supplies and Stationery Stores"/>
        <s v="Gift, Novelty, and Souvenir Stores"/>
        <s v="Used Merchandise Stores"/>
        <s v="Pet and Pet Supplies Stores"/>
        <s v="Art Dealers"/>
        <s v="Manufactured (Mobile) Home Dealers"/>
        <s v="Tobacco Stores"/>
        <s v="All Other Miscellaneous Store Retailers (except Tobacco Stores)"/>
        <s v="Document Preparation Services"/>
        <s v="Telephone Answering Services"/>
        <s v="Telemarketing Bureaus and Other Contact Centers"/>
        <s v="Private Mail Centers"/>
        <s v="Other Business Service Centers (including Copy Shops)"/>
        <s v="Collection Agencies"/>
        <s v="Credit Bureaus"/>
        <s v="Repossession Services"/>
        <s v="Court Reporting and Stenotype Services"/>
        <s v="All Other Business Support Services"/>
        <s v="Pet Care (except Veterinary) Services"/>
        <s v="Photofinishing Laboratories (except One-Hour)"/>
        <s v="One-Hour Photofinishing"/>
        <s v="Parking Lots and Garages"/>
        <s v="All Other Personal Services"/>
        <s v="Home and Garden Equipment Repair and Maintenance"/>
        <s v="Appliance Repair and Maintenance"/>
        <s v="Reupholstery and Furniture Repair"/>
        <s v="Footwear and Leather Goods Repair"/>
        <s v="Other Personal and Household Goods Repair and Maintenance"/>
        <s v="Automobile and Other Motor Vehicle Merchant Wholesalers"/>
        <s v="Motor Vehicle Supplies and New Parts Merchant Wholesalers"/>
        <s v="Tire and Tube Merchant Wholesalers"/>
        <s v="Motor Vehicle Parts (Used) Merchant Wholesalers"/>
        <s v="Construction and Mining (except Oil Well) Machinery and Equipment Merchant Wholesalers"/>
        <s v="Farm and Garden Machinery and Equipment Merchant Wholesalers"/>
        <s v="Industrial Machinery and Equipment Merchant Wholesalers"/>
        <s v="Industrial Supplies Merchant Wholesalers"/>
        <s v="Service Establishment Equipment and Supplies Merchant Wholesalers"/>
        <s v="Transportation Equipment and Supplies (except Motor Vehicle) Merchant Wholesalers"/>
        <s v="Dental Laboratories"/>
        <s v="Child and Youth Services"/>
        <s v="Services for the Elderly and Persons with Disabilities"/>
        <s v="Other Individual and Family Services"/>
        <s v="Hosiery and Sock Mills"/>
        <s v="Other Apparel Knitting Mills"/>
        <s v="Cut and Sew Apparel Contractors"/>
        <s v="Men's and Boys' Cut and Sew Apparel Manufacturing"/>
        <s v="Women's, Girls', and Infants' Cut and Sew Apparel Manufacturing"/>
        <s v="Other Cut and Sew Apparel Manufacturing"/>
        <s v="Apparel Accessories and Other Apparel Manufacturing"/>
        <s v="Lawn and Garden Tractor and Home Lawn and Garden Equipment Manufacturing"/>
        <s v="Photography Studios, Portrait"/>
        <s v="Commercial Photography"/>
        <s v="Barber Shops"/>
        <s v="Beauty Salons"/>
        <s v="Nail Salons"/>
        <s v="Diet and Weight Reducing Centers"/>
        <s v="Other Personal Care Services"/>
        <s v="Current-Carrying Wiring Device Manufacturing"/>
        <s v="Noncurrent-Carrying Wiring Device Manufacturing"/>
        <s v="Veterinary Services"/>
        <s v="Packaging and Labeling Services"/>
        <s v="Convention and Trade Show Organizers"/>
        <s v="All Other Support Services"/>
        <s v="All Other Miscellaneous Electrical Equipment and Component Manufacturing"/>
        <s v="Civic and Social Organizations"/>
        <s v="Business Associations"/>
        <s v="Professional Organizations"/>
        <s v="Labor Unions and Similar Labor Organizations"/>
        <s v="Political Organizations"/>
        <s v="Other Similar Organizations (except Business, Professional, Labor, and Political Organizations)"/>
        <s v="Residential Intellectual and Developmental Disability Facilities"/>
        <s v="Residential Mental Health and Substance Abuse Facilities"/>
        <s v="Other Residential Care Facilities"/>
        <s v="Pharmacies and Drug Stores"/>
        <s v="Cosmetics, Beauty Supplies, and Perfume Stores"/>
        <s v="Optical Goods Stores"/>
        <s v="Food (Health) Supplement Stores"/>
        <s v="All Other Health and Personal Care Stores"/>
        <s v="Food Service Contractors"/>
        <s v="Caterers"/>
        <s v="Mobile Food Services"/>
        <s v="Drinking Places (Alcoholic Beverages)"/>
        <s v="Cafeterias, Grill Buffets, and Buffets"/>
        <s v="Snack and Nonalcoholic Beverage Bars"/>
        <s v="Power, Distribution, and Specialty Transformer Manufacturing"/>
        <s v="Photographic and Photocopying Equipment Manufacturing"/>
        <s v="Electromedical and Electrotherapeutic Apparatus Manufacturing"/>
        <s v="Irradiation Apparatus Manufacturing"/>
        <s v="Power-Driven Handtool Manufacturing"/>
        <s v="Packaging Machinery Manufacturing"/>
        <s v="Museums"/>
        <s v="Historical Sites"/>
        <s v="Zoos and Botanical Gardens"/>
        <s v="Nature Parks and Other Similar Institutions"/>
        <s v="Commercial and Industrial Machinery and Equipment (except Automotive and Electronic) Repair and Maintenance"/>
        <s v="Relay and Industrial Control Manufacturing"/>
        <s v="Ophthalmic Goods Manufacturing"/>
        <s v="Men's Clothing Stores"/>
        <s v="Women's Clothing Stores"/>
        <s v="Children's and Infants' Clothing Stores"/>
        <s v="Family Clothing Stores"/>
        <s v="Clothing Accessories Stores"/>
        <s v="Other Clothing Stores"/>
        <s v="Shoe Stores"/>
        <s v="Jewelry Stores"/>
        <s v="Luggage and Leather Goods Stores"/>
        <s v="Aircraft Manufacturing"/>
        <s v="Surgical Appliance and Supplies Manufacturing"/>
        <s v="Junior Colleges"/>
        <s v="Colleges, Universities, and Professional Schools"/>
        <s v="Guided Missile and Space Vehicle Manufacturing"/>
        <s v="Computer Terminal and Other Computer Peripheral Equipment Manufacturing"/>
        <s v="Printing and Writing Paper Merchant Wholesalers"/>
        <s v="Stationery and Office Supplies Merchant Wholesalers"/>
        <s v="Industrial and Personal Service Paper Merchant Wholesalers"/>
        <s v="Piece Goods, Notions, and Other Dry Goods Merchant Wholesalers"/>
        <s v="Men's and Boys' Clothing and Furnishings Merchant Wholesalers"/>
        <s v="Women's, Children's, and Infants' Clothing and Accessories Merchant Wholesalers"/>
        <s v="Footwear Merchant Wholesalers"/>
        <s v="Grain and Field Bean Merchant Wholesalers"/>
        <s v="Livestock Merchant Wholesalers"/>
        <s v="Other Farm Product Raw Material Merchant Wholesalers"/>
        <s v="Plastics Materials and Basic Forms and Shapes Merchant Wholesalers"/>
        <s v="Other Chemical and Allied Products Merchant Wholesalers"/>
        <s v="Beer and Ale Merchant Wholesalers"/>
        <s v="Wine and Distilled Alcoholic Beverage Merchant Wholesalers"/>
        <s v="Farm Supplies Merchant Wholesalers"/>
        <s v="Book, Periodical, and Newspaper Merchant Wholesalers"/>
        <s v="Flower, Nursery Stock, and Florists' Supplies Merchant Wholesalers"/>
        <s v="Tobacco and Tobacco Product Merchant Wholesalers"/>
        <s v="Paint, Varnish, and Supplies Merchant Wholesalers"/>
        <s v="Other Miscellaneous Nondurable Goods Merchant Wholesalers"/>
        <s v="General Medical and Surgical Hospitals"/>
        <s v="Psychiatric and Substance Abuse Hospitals"/>
        <s v="Specialty (except Psychiatric and Substance Abuse) Hospitals"/>
        <s v="Hotels (except Casino Hotels) and Motels"/>
        <s v="Casino Hotels"/>
        <s v="Bed-and-Breakfast Inns"/>
        <s v="All Other Traveler Accommodation"/>
        <s v="RV (Recreational Vehicle) Parks and Campgrounds"/>
        <s v="Recreational and Vacation Camps (except Campgrounds)"/>
        <s v="Rooming and Boarding Houses, Dormitories, and Workers' Camps"/>
        <s v="Doll, Toy, and Game Manufacturing"/>
        <s v="Biological Product (except Diagnostic) Manufacturing"/>
        <s v="Semiconductor Machinery Manufacturing"/>
        <s v="Motor and Generator Manufacturing"/>
        <s v="Finfish Fishing"/>
        <s v="Shellfish Fishing"/>
        <s v="Other Marine Fishing"/>
        <s v="Hunting and Trapping"/>
        <s v="Wood Window and Door Manufacturing"/>
        <s v="Cut Stock, Resawing Lumber, and Planing"/>
        <s v="Other Millwork (including Flooring)"/>
        <s v="Aircraft Engine and Engine Parts Manufacturing"/>
        <s v="Surgical and Medical Instrument Manufacturing"/>
        <s v="Research and Development in Nanotechnology"/>
        <s v="Research and Development in Biotechnology (except Nanobiotechnology)"/>
        <s v="Research and Development in the Physical, Engineering, and Life Sciences (except Nanotechnology and Biotechnology)"/>
        <s v="Research and Development in the Social Sciences and Humanities"/>
        <s v="Small Electrical Appliance Manufacturing"/>
        <s v="Coin-Operated Laundries and Drycleaners"/>
        <s v="Drycleaning and Laundry Services (except Coin-Operated)"/>
        <s v="Linen Supply"/>
        <s v="Industrial Launderers"/>
        <s v="General Line Grocery Merchant Wholesalers"/>
        <s v="Packaged Frozen Food Merchant Wholesalers"/>
        <s v="Dairy Product (except Dried or Canned) Merchant Wholesalers"/>
        <s v="Poultry and Poultry Product Merchant Wholesalers"/>
        <s v="Confectionery Merchant Wholesalers"/>
        <s v="Fish and Seafood Merchant Wholesalers"/>
        <s v="Meat and Meat Product Merchant Wholesalers"/>
        <s v="Fresh Fruit and Vegetable Merchant Wholesalers"/>
        <s v="Other Grocery and Related Products Merchant Wholesalers"/>
        <s v="Nursing Care Facilities (Skilled Nursing Facilities)"/>
        <s v="Continuing Care Retirement Communities"/>
        <s v="Assisted Living Facilities for the Elderly"/>
        <s v="Travel Trailer and Camper Manufacturing"/>
        <s v="Scenic and Sightseeing Transportation, Land"/>
        <s v="Scenic and Sightseeing Transportation, Water"/>
        <s v="Scenic and Sightseeing Transportation, Other"/>
        <s v="Air Traffic Control"/>
        <s v="Other Airport Operations"/>
        <s v="Other Support Activities for Air Transportation"/>
        <s v="Support Activities for Rail Transportation"/>
        <s v="Port and Harbor Operations"/>
        <s v="Marine Cargo Handling"/>
        <s v="Navigational Services to Shipping"/>
        <s v="Other Support Activities for Water Transportation"/>
        <s v="Motor Vehicle Towing"/>
        <s v="Other Support Activities for Road Transportation"/>
        <s v="Freight Transportation Arrangement"/>
        <s v="Packing and Crating"/>
        <s v="All Other Support Activities for Transportation"/>
        <s v="Wood Container and Pallet Manufacturing"/>
        <s v="Manufactured Home (Mobile Home) Manufacturing"/>
        <s v="Prefabricated Wood Building Manufacturing"/>
        <s v="All Other Miscellaneous Wood Product Manufacturing"/>
        <s v="Department Stores"/>
        <s v="Warehouse Clubs and Supercenters"/>
        <s v="All Other General Merchandise Stores"/>
        <s v="Wood Kitchen Cabinet and Countertop Manufacturing"/>
        <s v="Sporting and Athletic Goods Manufacturing"/>
        <s v="Amusement and Theme Parks"/>
        <s v="Amusement Arcades"/>
        <s v="Small Arms Ammunition Manufacturing"/>
        <s v="Ammunition (except Small Arms) Manufacturing"/>
        <s v="Small Arms, Ordnance, and Ordnance Accessories Manufacturing"/>
        <s v="Other Aircraft Parts and Auxiliary Equipment Manufacturing"/>
        <s v="Plumbing Fixture Fitting and Trim Manufacturing"/>
        <s v="Major Household Appliance Manufacturing"/>
        <s v="Industrial Valve Manufacturing"/>
        <s v="Fluid Power Valve and Hose Fitting Manufacturing"/>
        <s v="Other Metal Valve and Pipe Fitting Manufacturing"/>
        <s v="Electric Lamp Bulb and Part Manufacturing"/>
        <s v="Mattress Manufacturing"/>
        <s v="Blind and Shade Manufacturing"/>
        <s v="Switchgear and Switchboard Apparatus Manufacturing"/>
        <s v="Dental Equipment and Supplies Manufacturing"/>
        <s v="Casinos (except Casino Hotels)"/>
        <s v="Other Gambling Industries"/>
        <s v="Optical Instrument and Lens Manufacturing"/>
        <s v="Heating Equipment (except Warm Air Furnaces) Manufacturing"/>
        <s v="Air and Gas Compressor Manufacturing"/>
        <s v="Nonupholstered Wood Household Furniture Manufacturing"/>
        <s v="Speed Changer, Industrial High-Speed Drive, and Gear Manufacturing"/>
        <s v="Ambulance Services"/>
        <s v="Blood and Organ Banks"/>
        <s v="All Other Miscellaneous Ambulatory Health Care Services"/>
        <s v="Wineries"/>
        <s v="Boat Building"/>
        <s v="Gasket, Packing, and Sealing Device Manufacturing"/>
        <s v="Musical Instrument Manufacturing"/>
        <s v="Fastener, Button, Needle, and Pin Manufacturing"/>
        <s v="Broom, Brush, and Mop Manufacturing"/>
        <s v="Burial Casket Manufacturing"/>
        <s v="All Other Miscellaneous Manufacturing"/>
        <s v="In-Vitro Diagnostic Substance Manufacturing"/>
        <s v="Gasoline Stations with Convenience Stores"/>
        <s v="Other Gasoline Stations"/>
        <s v="Air-Conditioning and Warm Air Heating Equipment and Commercial and Industrial Refrigeration Equipment Manufacturing"/>
        <s v="Food Product Machinery Manufacturing"/>
        <s v="Sawmill, Woodworking, and Paper Machinery Manufacturing"/>
        <s v="Printing Machinery and Equipment Manufacturing"/>
        <s v="Other Industrial Machinery Manufacturing"/>
        <s v="Residential Electric Lighting Fixture Manufacturing"/>
        <s v="Commercial, Industrial, and Institutional Electric Lighting Fixture Manufacturing"/>
        <s v="Other Lighting Equipment Manufacturing"/>
        <s v="Supermarkets and Other Grocery (except Convenience) Stores"/>
        <s v="Convenience Stores"/>
        <s v="Meat Markets"/>
        <s v="Fish and Seafood Markets"/>
        <s v="Fruit and Vegetable Markets"/>
        <s v="Baked Goods Stores"/>
        <s v="Confectionery and Nut Stores"/>
        <s v="All Other Specialty Food Stores"/>
        <s v="Beer, Wine, and Liquor Stores"/>
        <s v="Elementary and Secondary Schools"/>
        <s v="Abrasive Product Manufacturing"/>
        <s v="Upholstered Household Furniture Manufacturing"/>
        <s v="Medicinal and Botanical Manufacturing"/>
        <s v="Industrial Process Furnace and Oven Manufacturing"/>
        <s v="Hardware Manufacturing"/>
        <s v="New Single-Family Housing Construction (except For-Sale Builders)"/>
        <s v="Toilet Preparation Manufacturing"/>
        <s v="Full-Service Restaurants"/>
        <s v="Cut Stone and Stone Product Manufacturing"/>
        <s v="All Other Transportation Equipment Manufacturing"/>
        <s v="Ship Building and Repairing"/>
        <s v="Machine Tool Manufacturing"/>
        <s v="Facilities Support Services"/>
        <s v="Truck Trailer Manufacturing"/>
        <s v="Turbine and Turbine Generator Set Units Manufacturing"/>
        <s v="Other Heavy and Civil Engineering Construction"/>
        <s v="Fluid Power Cylinder and Actuator Manufacturing"/>
        <s v="Fluid Power Pump and Motor Manufacturing"/>
        <s v="Ball and Roller Bearing Manufacturing"/>
        <s v="Other Commercial and Service Industry Machinery Manufacturing"/>
        <s v="Cutting Tool and Machine Tool Accessory Manufacturing"/>
        <s v="Rolling Mill and Other Metalworking Machinery Manufacturing"/>
        <s v="Hardwood Veneer and Plywood Manufacturing"/>
        <s v="Softwood Veneer and Plywood Manufacturing"/>
        <s v="Engineered Wood Member (except Truss) Manufacturing"/>
        <s v="Truss Manufacturing"/>
        <s v="Reconstituted Wood Product Manufacturing"/>
        <s v="Power Boiler and Heat Exchanger Manufacturing"/>
        <s v="Mechanical Power Transmission Equipment Manufacturing"/>
        <s v="Industrial and Commercial Fan and Blower and Air Purification Equipment Manufacturing"/>
        <s v="Special Die and Tool, Die Set, Jig, and Fixture Manufacturing"/>
        <s v="Residential Remodelers"/>
        <s v="Soft Drink Manufacturing"/>
        <s v="Bottled Water Manufacturing"/>
        <s v="Ice Manufacturing"/>
        <s v="Exterminating and Pest Control Services"/>
        <s v="Janitorial Services"/>
        <s v="Landscaping Services"/>
        <s v="Carpet and Upholstery Cleaning Services"/>
        <s v="Other Services to Buildings and Dwellings"/>
        <s v="Semiconductor and Related Device Manufacturing"/>
        <s v="Child Day Care Services"/>
        <s v="New Housing For-Sale Builders"/>
        <s v="Flavoring Syrup and Concentrate Manufacturing"/>
        <s v="Community Food Services"/>
        <s v="Temporary Shelters"/>
        <s v="Other Community Housing Services"/>
        <s v="Emergency and Other Relief Services"/>
        <s v="Vocational Rehabilitation Services"/>
        <s v="Motor Vehicle Electrical and Electronic Equipment Manufacturing"/>
        <s v="Pension Funds"/>
        <s v="Health and Welfare Funds"/>
        <s v="Other Insurance Funds"/>
        <s v="Open-End Investment Funds"/>
        <s v="Trusts, Estates, and Agency Accounts"/>
        <s v="Other Financial Vehicles"/>
        <s v="Mining Machinery and Equipment Manufacturing"/>
        <s v="Oil and Gas Field Machinery and Equipment Manufacturing"/>
        <s v="Farm Machinery and Equipment Manufacturing"/>
        <s v="New Multifamily Housing Construction (except For-Sale Builders)"/>
        <s v="Land Subdivision"/>
        <s v="Poured Concrete Foundation and Structure Contractors"/>
        <s v="Structural Steel and Precast Concrete Contractors"/>
        <s v="Framing Contractors"/>
        <s v="Masonry Contractors"/>
        <s v="Glass and Glazing Contractors"/>
        <s v="Roofing Contractors"/>
        <s v="Siding Contractors"/>
        <s v="Other Foundation, Structure, and Building Exterior Contractors"/>
        <s v="Electrical Contractors and Other Wiring Installation Contractors"/>
        <s v="Plumbing, Heating, and Air-Conditioning Contractors"/>
        <s v="Other Building Equipment Contractors"/>
        <s v="Drywall and Insulation Contractors"/>
        <s v="Painting and Wall Covering Contractors"/>
        <s v="Flooring Contractors"/>
        <s v="Tile and Terrazzo Contractors"/>
        <s v="Finish Carpentry Contractors"/>
        <s v="Other Building Finishing Contractors"/>
        <s v="Site Preparation Contractors"/>
        <s v="All Other Specialty Trade Contractors"/>
        <s v="Metal Window and Door Manufacturing"/>
        <s v="Sheet Metal Work Manufacturing"/>
        <s v="Ornamental and Architectural Metal Work Manufacturing"/>
        <s v="Motorcycle, Bicycle, and Parts Manufacturing"/>
        <s v="Metal Kitchen Cookware, Utensil, Cutlery, and Flatware (except Precious) Manufacturing"/>
        <s v="Saw Blade and Handtool Manufacturing"/>
        <s v="Measuring, Dispensing, and Other Pumping Equipment Manufacturing"/>
        <s v="Commercial and Institutional Building Construction"/>
        <s v="Metal Household Furniture Manufacturing"/>
        <s v="Household Furniture (except Wood and Metal) Manufacturing"/>
        <s v="Construction Machinery Manufacturing"/>
        <s v="Spring Manufacturing"/>
        <s v="Other Fabricated Wire Product Manufacturing"/>
        <s v="Fiber Optic Cable Manufacturing"/>
        <s v="Other Communication and Energy Wire Manufacturing"/>
        <s v="Golf Courses and Country Clubs"/>
        <s v="Skiing Facilities"/>
        <s v="Marinas"/>
        <s v="Fitness and Recreational Sports Centers"/>
        <s v="Bowling Centers"/>
        <s v="All Other Amusement and Recreation Industries"/>
        <s v="Commercial Printing (except Screen and Books)"/>
        <s v="Commercial Screen Printing"/>
        <s v="Books Printing"/>
        <s v="Support Activites for Printing"/>
        <s v="Fabricated Pipe and Pipe Fitting Manufacturing"/>
        <s v="Industrial Building Construction"/>
        <s v="Automobile Manufacturing"/>
        <s v="Wood Office Furniture Manufacturing"/>
        <s v="Custom Architectural Woodwork and Millwork Manufacturing"/>
        <s v="Office Furniture (except Wood) Manufacturing"/>
        <s v="Timber Tract Operations"/>
        <s v="Forest Nurseries and Gathering of Forest Products"/>
        <s v="Logging"/>
        <s v="Textile Bag and Canvas Mills"/>
        <s v="Rope, Cordage, Twine, Tire Cord, and Tire Fabric Mills"/>
        <s v="All Other Miscellaneous Textile Product Mills"/>
        <s v="General Warehousing and Storage"/>
        <s v="Refrigerated Warehousing and Storage"/>
        <s v="Farm Product Warehousing and Storage"/>
        <s v="Other Warehousing and Storage"/>
        <s v="Institutional Furniture Manufacturing"/>
        <s v="Showcase, Partition, Shelving, and Locker Manufacturing"/>
        <s v="Lessors of Nonresidential Buildings (excpet Miniwarehouses)"/>
        <s v="Lessors of Miniwarehouses and Self-Storage Units"/>
        <s v="Lessors of Other Real Estate Property"/>
        <s v="Offices of Real Estate Agents and Brokers"/>
        <s v="Residential Property Managers"/>
        <s v="Nonresidential Property Managers"/>
        <s v="Offices of Real Estate Appraisers"/>
        <s v="Other Activities Related to Real Estate"/>
        <s v="Precision Turned Product Manufacturing"/>
        <s v="Bolt, Nut, Screw, Rivet, and Washer Manufacturing"/>
        <s v="Welding and Soldering Equipment Manufacturing"/>
        <s v="Scale and Balance Manufacturing"/>
        <s v="All Other Miscellaneous General Purpose Machinery Manufacturing"/>
        <s v="Sign Manufacturing"/>
        <s v="Motor Vehicle Transmission and Power Train Parts Manufacturing"/>
        <s v="Retail Bakeries"/>
        <s v="Commercial Bakeries"/>
        <s v="Frozen Cakes, Pies, and Other Pastries Manufacturing"/>
        <s v="Motor Vehicle Body Manufacturing"/>
        <s v="Highway, Street, and Bridge Construction"/>
        <s v="Limited-Service Restaurants"/>
        <s v="Elevator and Moving Stairway Manufacturing"/>
        <s v="Conveyor and Conveying Equipment Manufacturing"/>
        <s v="Overhead Traveling Crane, Hoist, and Monorail System Manufacturing"/>
        <s v="Industrial Truck, Tractor, Trailer, and Stacker Machinery Manufacturing"/>
        <s v="Motor Vehicle Gasoline Engine and Engine Parts Manufacturing"/>
        <s v="Prefabricated Metal Building and Component Manufacturing"/>
        <s v="Fabricated Structural Metal Manufacturing"/>
        <s v="Plate Work Manufacturing"/>
        <s v="Industrial Mold Manufacturing"/>
        <s v="Sawmills"/>
        <s v="Wood Preservation"/>
        <s v="Other Motor Vehicle Parts Manufacturing"/>
        <s v="Office Supplies (except Paper) Manufacturing"/>
        <s v="Seafood Product Preparation and Packaging"/>
        <s v="Curtain and Linen Mills"/>
        <s v="Light Truck and Utility Vehicle Manufacturing"/>
        <s v="Petroleum Refineries"/>
        <s v="Polystyrene Foam Product Manufacturing"/>
        <s v="All Other Miscellaneous Fabricated Metal Product Manufacturing"/>
        <s v="Heavy Duty Truck Manufacturing"/>
        <s v="Breweries"/>
        <s v="Tire Manufacturing (except Retreading)"/>
        <s v="Tire Retreading"/>
        <s v="Water and Sewer Line and Related Structures Construction"/>
        <s v="Oil and Gas Pipeline and Related Structures Construction"/>
        <s v="Power and Communication Line and Related Structures Construction"/>
        <s v="Machine Shops"/>
        <s v="Motor Vehicle Steering and Suspension Components (except Spring) Manufacturing"/>
        <s v="Motor Vehicle Brake System Manufacturing"/>
        <s v="Dimension Stone Mining and Quarrying"/>
        <s v="Crushed and Broken Limestone Mining and Quarrying"/>
        <s v="Crushed and Broken Granite Mining and Quarrying"/>
        <s v="Other Crushed and Broken Stone Mining and Quarrying"/>
        <s v="Metal Tank (Heavy Gauge) Manufacturing"/>
        <s v="Leather and Hide Tanning and Finishing"/>
        <s v="Footwear Manufacturing"/>
        <s v="Women's Handbag and Purse Manufacturing"/>
        <s v="All Other Leather Good and Allied Product Manufacturing"/>
        <s v="Paint and Coating Manufacturing"/>
        <s v="Carpet and Rug Mills"/>
        <s v="Guided Missile and Space Vehicle Propulsion Unit and Propulsion Unit Parts Manufacturing"/>
        <s v="Other Guided Missile and Space Vehicle Parts and Auxiliary Equipment Manufacturing"/>
        <s v="Stationery Product Manufacturing"/>
        <s v="Other Engine Equipment Manufacturing"/>
        <s v="Couriers and Express Delivery Services"/>
        <s v="Local Messengers and Local Delivery"/>
        <s v="Distilleries"/>
        <s v="Mushroom Production"/>
        <s v="Other Food Crops Grown Under Cover"/>
        <s v="Nursery and Tree Production"/>
        <s v="Floriculture Production"/>
        <s v="Construction Sand and Gravel Mining"/>
        <s v="Industrial Sand Mining"/>
        <s v="Kaolin and Ball Clay Mining"/>
        <s v="Clay and Ceramic and Refractory Minerals Mining"/>
        <s v="Potash, Soda, and Borate Mineral Mining"/>
        <s v="Phosphate Rock Mining"/>
        <s v="Other Chemical and Fertilizer Mineral Mining"/>
        <s v="All Other Nonmetallic Mineral Mining"/>
        <s v="Rubber and Plastics Hoses and Belting Manufacturing"/>
        <s v="Other Concrete Product Manufacturing"/>
        <s v="Metal Can Manufacturing"/>
        <s v="Other Metal Container Manufacturing"/>
        <s v="Metal Crown, Closure, and Other Metal Stamping (except Automotive)"/>
        <s v="Copper, Nickel, Lead, and Zinc Mining"/>
        <s v="Concrete Block and Brick Manufacturing"/>
        <s v="Concrete Pipe Manufacturing"/>
        <s v="Dog and Cat Food Manufacturing"/>
        <s v="Motor Vehicle Seating and Interior Trim Manufacturing"/>
        <s v="Copper Rolling, Drawing, Extruding, and Alloying"/>
        <s v="Storage Battery Manufacturing"/>
        <s v="Sanitary Paper Product Manufacturing"/>
        <s v="All Other Converted Paper Product Manufacturing"/>
        <s v="Rubber Product Manufacturing for Mechanical Use"/>
        <s v="All Other Rubber Product Manufacturing"/>
        <s v="Mayonnaise, Dressing, and Other Prepared Sauce Manufacturing"/>
        <s v="Spice and Extract Manufacturing"/>
        <s v="Unlaminated Plastics Profile Shape Manufacturing"/>
        <s v="Plastics Pipe and Pipe Fitting Manufacturing"/>
        <s v="Coffee and Tea Manufacturing"/>
        <s v="Soap and Other Detergent Manufacturing"/>
        <s v="Polish and Other Sanitation Good Manufacturing"/>
        <s v="Surface Active Agent Manufacturing"/>
        <s v="Cookie and Cracker Manufacturing"/>
        <s v="Dry Pasta, Dough, and Flour Mixes Manufacturing from Purchased Flour"/>
        <s v="Tortilla Manufacturing"/>
        <s v="Urethane and Other Foam Product (except Polystyrene) Manufacturing"/>
        <s v="Iron and Steel Pipe and Tube Manufacturing from Purchased Steel"/>
        <s v="Rolled Steel Shape Manufacturing"/>
        <s v="Steel Wire Drawing"/>
        <s v="Custom Roll Forming"/>
        <s v="Carbon and Graphite Product Manufacturing"/>
        <s v="Paper Bag and Coated and Treated Paper Manufacturing"/>
        <s v="Iron Foundries"/>
        <s v="Steel Investment Foundries"/>
        <s v="Steel Foundries (except Investment)"/>
        <s v="Plastics Plumbing Fixture Manufacturing"/>
        <s v="All Other Plastics Product Manufacturing"/>
        <s v="Support Activities for Oil and Gas Operations"/>
        <s v="Support Activities for Coal Mining"/>
        <s v="Support Activities for Metal Mining"/>
        <s v="Support Activities for Nonmetallic Minerals (except Fuels) Mining"/>
        <s v="Roasted Nuts and Peanut Butter Manufacturing"/>
        <s v="Other Snack Food Manufacturing"/>
        <s v="Fruit and Vegetable Canning"/>
        <s v="Specialty Canning"/>
        <s v="Dried and Dehydrated Food Manufacturing"/>
        <s v="Metal Heat Treating"/>
        <s v="Metal Coating, Engraving (except Jewelry and Silverware), and Allied Services to Manufacturers"/>
        <s v="Electroplating, Plating, Polishing, Anodizing, and Coloring"/>
        <s v="Cotton Ginning"/>
        <s v="Soil Preparation, Planting, and Cultivating"/>
        <s v="Crop Harvesting, Primarily by Machine"/>
        <s v="Postharvest Crop Activities (except Cotton Ginning)"/>
        <s v="Farm Labor Contractors and Crew Leaders"/>
        <s v="Farm Management Services"/>
        <s v="Support Activities for Animal Production"/>
        <s v="Support Activities for Forestry"/>
        <s v="Fats and Oils Refining and Blending"/>
        <s v="Printing Ink Manufacturing"/>
        <s v="Poultry Processing"/>
        <s v="Petroleum Lubricating Oil and Grease Manufacturing"/>
        <s v="All Other Petroleum and Coal Products Manufacturing"/>
        <s v="Mineral Wool Manufacturing"/>
        <s v="Textile and Fabric Finishing Mills"/>
        <s v="Fabric Coating Mills"/>
        <s v="Perishable Prepared Food Manufacturing"/>
        <s v="All Other Miscellaneous Food Manufacturing"/>
        <s v="Crude Petroleum Extraction"/>
        <s v="Natural Gas Extraction"/>
        <s v="Drilling Oil and Gas Wells"/>
        <s v="Nonferrous Metal (except Aluminum) Smelting and Refining"/>
        <s v="Nonferrous Metal (except Copper and Aluminum) Rolling, Drawing, and Extruding"/>
        <s v="Secondary Smelting, Refining, and Alloying of Nonferrous Metal (except Copper and Aluminum)"/>
        <s v="Synthetic Dye and Pigment Manufacturing"/>
        <s v="Chicken Egg Production"/>
        <s v="Broilers and Other Meat Type Chicken Production"/>
        <s v="Turkey Production"/>
        <s v="Poultry Hatcheries"/>
        <s v="Other Poultry Production"/>
        <s v="Military Armored Vehicle, Tank, and Tank Component Manufacturing"/>
        <s v="Railroad Rolling Stock Manufacturing"/>
        <s v="Pottery, Ceramics, and Plumbing Fixture Manufacturing"/>
        <s v="Clay Building Material and Refractories Manufacturing"/>
        <s v="Other Animal Food Manufacturing"/>
        <s v="Laminated Plastics Plate, Sheet (except Packaging), and Shape Manufacturing"/>
        <s v="Nonferrous Metal Die-Casting Foundries"/>
        <s v="Aluminum Foundries (except Die-Casting)"/>
        <s v="Other Nonferrous Metal Foundries (except Die-Casting)"/>
        <s v="Pesticide and Other Agricultural Chemical Manufacturing"/>
        <s v="Line-Haul Railroads"/>
        <s v="Short Line Railroads"/>
        <s v="Breakfast Cereal Manufacturing"/>
        <s v="Corrugated and Solid Fiber Box Manufacturing"/>
        <s v="Folding Paperboard Box Manufacturing"/>
        <s v="Other Paperboard Container Manufacturing"/>
        <s v="Beet Sugar Manufacturing"/>
        <s v="Cane Sugar Manufacturing"/>
        <s v="Nonchocolate Confectionery Manufacturing"/>
        <s v="Chocolate and Confectionery Manufacturing from Cacao Beans"/>
        <s v="Confectionery Manufacturing from Purchased Chocolate"/>
        <s v="Frozen Fruit, Juice, and Vegetable Manufacturing"/>
        <s v="Frozen Specialty Food Manufacturing"/>
        <s v="Orange Groves"/>
        <s v="Citrus (except Orange) Groves"/>
        <s v="Apple Orchards"/>
        <s v="Grape Vineyards"/>
        <s v="Strawberry Farming"/>
        <s v="Berry (except Strawberry) Farming"/>
        <s v="Tree Nut Farming"/>
        <s v="Fruit and Tree Nut Combination Farming"/>
        <s v="Other Noncitrus Fruit Farming"/>
        <s v="Iron and Steel Forging"/>
        <s v="Nonferrous Forging"/>
        <s v="Powder Metallurgy Part Manufacturing"/>
        <s v="Ground or Treated Mineral and Earth Manufacturing"/>
        <s v="Explosives Manufacturing"/>
        <s v="Custom Compounding of Purchased Resins"/>
        <s v="Photographic Film, Paper, Plate, and Chemical Manufacturing"/>
        <s v="All Other Miscellaneous Chemical Product and Preparation Manufacturing"/>
        <s v="Motor Vehicle Metal Stamping"/>
        <s v="Broadwoven Fabric Mills"/>
        <s v="Narrow Fabric Mills and Schiffli Machine Embroidery"/>
        <s v="Nonwoven Fabric Mills"/>
        <s v="Knit Fabric Mills"/>
        <s v="Soybean and Other Oilseed Processing"/>
        <s v="Adhesive Manufacturing"/>
        <s v="Soybean Farming"/>
        <s v="Oilseed (except Soybean) Farming"/>
        <s v="Natural Gas Distribution"/>
        <s v="Plastics Bag and Pouch Manufacturing"/>
        <s v="Plastics Packaging Film and Sheet (including Laminated) Manufacturing"/>
        <s v="Unlaminated Plastics Film and Sheet (except Packaging) Manufacturing"/>
        <s v="Mixed Mode Transit Systems"/>
        <s v="Commuter Rail Systems"/>
        <s v="Bus and Other Motor Vehicle Transit Systems"/>
        <s v="Other Urban Transit Systems"/>
        <s v="Interurban and Rural Bus Transportation"/>
        <s v="Taxi Service"/>
        <s v="Limousine Service"/>
        <s v="School and Employee Bus Transportation"/>
        <s v="Charter Bus Industry"/>
        <s v="Special Needs Transportation"/>
        <s v="All Other Transit and Ground Passenger Transportation"/>
        <s v="Water Supply and Irrigation Systems"/>
        <s v="Sewage Treatment Facilities"/>
        <s v="Steam and Air-Conditioning Supply"/>
        <s v="Plastics Bottle Manufacturing"/>
        <s v="Ice Cream and Frozen Dessert Manufacturing"/>
        <s v="Iron Ore Mining"/>
        <s v="Gold Ore Mining"/>
        <s v="Silver Ore Mining"/>
        <s v="Uranium-Radium-Vanadium Ore Mining"/>
        <s v="All Other Metal Ore Mining"/>
        <s v="General Freight Trucking, Local"/>
        <s v="General Freight Trucking, Long-Distance, Truckload"/>
        <s v="General Freight Trucking, Long-Distance, Less Than Truckload"/>
        <s v="Used Household and Office Goods Moving"/>
        <s v="Specialized Freight (except Used Goods) Trucking, Local"/>
        <s v="Specialized Freight (except Used Goods) Trucking, Long-Distance"/>
        <s v="Flat Glass Manufacturing"/>
        <s v="Other Pressed and Blown Glass and Glassware Manufacturing"/>
        <s v="Glass Container Manufacturing"/>
        <s v="Glass Product Manufacturing Made of Purchased Glass"/>
        <s v="Ready-Mix Concrete Manufacturing"/>
        <s v="Asphalt Shingle and Coating Materials Manufacturing"/>
        <s v="Potato Farming"/>
        <s v="Other Vegetable (except Potato) and Melon Farming"/>
        <s v="Dry, Condensed, and Evaporated Dairy Product Manufacturing"/>
        <s v="Scheduled Passenger Air Transportation"/>
        <s v="Scheduled Freight Air Transportation"/>
        <s v="Nonscheduled Chartered Passenger Air Transportation"/>
        <s v="Nonscheduled Chartered Freight Air Transportation"/>
        <s v="Other Nonscheduled Air Transportation"/>
        <s v="Paper (except Newsprint) Mills"/>
        <s v="Newsprint Mills"/>
        <s v="Fiber, Yarn, and Thread Mills"/>
        <s v="Aluminum Sheet, Plate, and Foil Manufacturing"/>
        <s v="Other Aluminum Rolling, Drawing, and Extruding"/>
        <s v="Tobacco Farming"/>
        <s v="Cotton Farming"/>
        <s v="Sugarcane Farming"/>
        <s v="Hay Farming"/>
        <s v="Sugar Beet Farming"/>
        <s v="Peanut Farming"/>
        <s v="All Other Miscellaneous Crop Farming"/>
        <s v="Flour Milling"/>
        <s v="Rice Milling"/>
        <s v="Malt Manufacturing"/>
        <s v="All Other Miscellaneous Nonmetallic Mineral Product Manufacturing"/>
        <s v="Iron and Steel Mills and Ferroalloy Manufacturing"/>
        <s v="Fluid Milk Manufacturing"/>
        <s v="Creamery Butter Manufacturing"/>
        <s v="Petrochemical Manufacturing"/>
        <s v="Deep Sea Freight Transportation"/>
        <s v="Deep Sea Passenger Transportation"/>
        <s v="Coastal and Great Lakes Freight Transportation"/>
        <s v="Coastal and Great Lakes Passenger Transportation"/>
        <s v="Inland Water Freight Transportation"/>
        <s v="Inland Water Passenger Transportation"/>
        <s v="Paperboard Mills"/>
        <s v="Bituminous Coal and Lignite Surface Mining"/>
        <s v="Bituminous Coal Underground Mining"/>
        <s v="Anthracite Mining"/>
        <s v="Dry Pea and Bean Farming"/>
        <s v="Wheat Farming"/>
        <s v="Corn Farming"/>
        <s v="Rice Farming"/>
        <s v="Oilseed and Grain Combination Farming"/>
        <s v="All Other Grain Farming"/>
        <s v="Synthetic Rubber Manufacturing"/>
        <s v="Artificial and Synthetic Fibers and Filaments Manufacturing"/>
        <s v="Cheese Manufacturing"/>
        <s v="Solid Waste Collection"/>
        <s v="Hazardous Waste Collection"/>
        <s v="Other Waste Collection"/>
        <s v="Hazardous Waste Treatment and Disposal"/>
        <s v="Solid Waste Landfill"/>
        <s v="Solid Waste Combustors and Incinerators"/>
        <s v="Other Nonhazardous Waste Treatment and Disposal"/>
        <s v="Remediation Services"/>
        <s v="Materials Recovery Facilities"/>
        <s v="Septic Tank and Related Services"/>
        <s v="All Other Miscellaneous Waste Management Services"/>
        <s v="Wet Corn Milling"/>
        <s v="Pulp Mills"/>
        <s v="Other Basic Inorganic Chemical Manufacturing"/>
        <s v="Alumina Refining and Primary Aluminum Production"/>
        <s v="Plastics Material and Resin Manufacturing"/>
        <s v="Animal (except Poultry) Slaughtering"/>
        <s v="Meat Processed from Carcasses"/>
        <s v="Rendering and Meat Byproduct Processing"/>
        <s v="Asphalt Paving Mixture and Block Manufacturing"/>
        <s v="Hog and Pig Farming"/>
        <s v="Sheep Farming"/>
        <s v="Goat Farming"/>
        <s v="Finfish Farming and Fish Hatcheries"/>
        <s v="Shellfish Farming"/>
        <s v="Other Aquaculture"/>
        <s v="Apiculture"/>
        <s v="Horses and Other Equine Production"/>
        <s v="Fur-Bearing Animal and Rabbit Production"/>
        <s v="All Other Animal Production"/>
        <s v="Nitrogenous Fertilizer Manufacturing"/>
        <s v="Phosphatic Fertilizer Manufacturing"/>
        <s v="Fertilizer (Mixing Only) Manufacturing"/>
        <s v="Ethyl Alcohol Manufacturing"/>
        <s v="Cyclic Crude, Intermediate, and Gum and Wood Chemical Manufacturing"/>
        <s v="All Other Basic Organic Chemical Manufacturing"/>
        <s v="Industrial Gas Manufacturing"/>
        <s v="Pipeline Transportation of Crude Oil"/>
        <s v="Pipeline Transportation of Natural Gas"/>
        <s v="Pipeline Transportation of Refined Petroleum Products"/>
        <s v="All Other Pipeline Transportation"/>
        <s v="Lime Manufacturing"/>
        <s v="Gypsum Product Manufacturing"/>
        <s v="Dairy Cattle and Milk Production"/>
        <s v="Beef Cattle Ranching and Farming"/>
        <s v="Cattle Feedlots"/>
        <s v="Dual-Purpose Cattle Ranching and Farming"/>
        <s v="Cement Manufacturing"/>
      </sharedItems>
    </cacheField>
    <cacheField name="Supply Chain Emission Factors with Margins" numFmtId="0">
      <sharedItems containsSemiMixedTypes="0" containsString="0" containsNumber="1" minValue="2.9000000000000001E-2" maxValue="3.9239999999999999"/>
    </cacheField>
    <cacheField name="Reference USEEIO Code" numFmtId="0">
      <sharedItems containsMixedTypes="1" containsNumber="1" containsInteger="1" minValue="111200" maxValue="813100"/>
    </cacheField>
    <cacheField name="Industry" numFmtId="0">
      <sharedItems count="39">
        <s v="Insurance"/>
        <s v="Real Estate"/>
        <s v="Arts and Entertainment"/>
        <s v="Legal"/>
        <s v="Financial Services"/>
        <s v="Other Services"/>
        <s v="Professional Services"/>
        <s v="Health Care"/>
        <s v="Technology"/>
        <s v="Non-Profit Organizations"/>
        <s v="Manufacturing"/>
        <s v="Media"/>
        <s v="Retail"/>
        <s v="Wholesale Trade"/>
        <s v="Transportation"/>
        <s v="Telecommunications"/>
        <s v="Consulting"/>
        <s v="IT Services"/>
        <s v="Corporate"/>
        <s v="Advertising"/>
        <s v="Travel"/>
        <s v="Business Services"/>
        <s v="Transportation and Logistics"/>
        <s v="Rental Services"/>
        <s v="Automotive Services"/>
        <s v="Educational Services"/>
        <s v="Services"/>
        <s v="Hospitality"/>
        <s v="Agriculture"/>
        <s v="Leisure and Recreation"/>
        <s v="Construction"/>
        <s v="Food Service"/>
        <s v="Recreation and Leisure"/>
        <s v="Printing and Publishing"/>
        <s v="Agriculture and Forestry"/>
        <s v="Warehousing and Storage"/>
        <s v="Food Industry"/>
        <s v="Mining"/>
        <s v="Utilities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016">
  <r>
    <x v="0"/>
    <n v="2.9000000000000001E-2"/>
    <n v="524200"/>
    <x v="0"/>
  </r>
  <r>
    <x v="1"/>
    <n v="2.9000000000000001E-2"/>
    <n v="524200"/>
    <x v="0"/>
  </r>
  <r>
    <x v="2"/>
    <n v="2.9000000000000001E-2"/>
    <n v="524200"/>
    <x v="0"/>
  </r>
  <r>
    <x v="3"/>
    <n v="2.9000000000000001E-2"/>
    <n v="524200"/>
    <x v="0"/>
  </r>
  <r>
    <x v="4"/>
    <n v="3.3000000000000002E-2"/>
    <s v="5241XX"/>
    <x v="0"/>
  </r>
  <r>
    <x v="5"/>
    <n v="3.3000000000000002E-2"/>
    <s v="5241XX"/>
    <x v="0"/>
  </r>
  <r>
    <x v="6"/>
    <n v="3.3000000000000002E-2"/>
    <s v="5241XX"/>
    <x v="0"/>
  </r>
  <r>
    <x v="7"/>
    <n v="3.3000000000000002E-2"/>
    <s v="5241XX"/>
    <x v="0"/>
  </r>
  <r>
    <x v="8"/>
    <n v="3.3000000000000002E-2"/>
    <s v="5241XX"/>
    <x v="0"/>
  </r>
  <r>
    <x v="9"/>
    <n v="3.3000000000000002E-2"/>
    <s v="531HSO, 531HST"/>
    <x v="1"/>
  </r>
  <r>
    <x v="10"/>
    <n v="3.3000000000000002E-2"/>
    <n v="711500"/>
    <x v="2"/>
  </r>
  <r>
    <x v="11"/>
    <n v="4.1000000000000002E-2"/>
    <n v="541100"/>
    <x v="3"/>
  </r>
  <r>
    <x v="12"/>
    <n v="4.1000000000000002E-2"/>
    <n v="541100"/>
    <x v="3"/>
  </r>
  <r>
    <x v="13"/>
    <n v="4.1000000000000002E-2"/>
    <n v="541100"/>
    <x v="3"/>
  </r>
  <r>
    <x v="14"/>
    <n v="4.1000000000000002E-2"/>
    <n v="541100"/>
    <x v="3"/>
  </r>
  <r>
    <x v="15"/>
    <n v="4.2999999999999997E-2"/>
    <s v="523A00"/>
    <x v="4"/>
  </r>
  <r>
    <x v="16"/>
    <n v="4.2999999999999997E-2"/>
    <s v="523A00"/>
    <x v="4"/>
  </r>
  <r>
    <x v="17"/>
    <n v="4.2999999999999997E-2"/>
    <s v="523A00"/>
    <x v="4"/>
  </r>
  <r>
    <x v="18"/>
    <n v="4.2999999999999997E-2"/>
    <s v="523A00"/>
    <x v="4"/>
  </r>
  <r>
    <x v="19"/>
    <n v="4.2999999999999997E-2"/>
    <s v="523A00"/>
    <x v="4"/>
  </r>
  <r>
    <x v="20"/>
    <n v="4.3999999999999997E-2"/>
    <n v="512200"/>
    <x v="2"/>
  </r>
  <r>
    <x v="21"/>
    <n v="4.3999999999999997E-2"/>
    <n v="512200"/>
    <x v="2"/>
  </r>
  <r>
    <x v="22"/>
    <n v="4.3999999999999997E-2"/>
    <n v="512200"/>
    <x v="2"/>
  </r>
  <r>
    <x v="23"/>
    <n v="4.3999999999999997E-2"/>
    <n v="512200"/>
    <x v="2"/>
  </r>
  <r>
    <x v="24"/>
    <n v="4.7E-2"/>
    <n v="812200"/>
    <x v="5"/>
  </r>
  <r>
    <x v="25"/>
    <n v="4.7E-2"/>
    <n v="812200"/>
    <x v="5"/>
  </r>
  <r>
    <x v="26"/>
    <n v="5.0999999999999997E-2"/>
    <n v="524113"/>
    <x v="0"/>
  </r>
  <r>
    <x v="27"/>
    <n v="5.0999999999999997E-2"/>
    <n v="561300"/>
    <x v="6"/>
  </r>
  <r>
    <x v="28"/>
    <n v="5.0999999999999997E-2"/>
    <n v="561300"/>
    <x v="6"/>
  </r>
  <r>
    <x v="29"/>
    <n v="5.0999999999999997E-2"/>
    <n v="561300"/>
    <x v="6"/>
  </r>
  <r>
    <x v="30"/>
    <n v="5.0999999999999997E-2"/>
    <n v="561300"/>
    <x v="6"/>
  </r>
  <r>
    <x v="31"/>
    <n v="5.1999999999999998E-2"/>
    <n v="512100"/>
    <x v="2"/>
  </r>
  <r>
    <x v="32"/>
    <n v="5.1999999999999998E-2"/>
    <n v="512100"/>
    <x v="2"/>
  </r>
  <r>
    <x v="33"/>
    <n v="5.1999999999999998E-2"/>
    <n v="512100"/>
    <x v="2"/>
  </r>
  <r>
    <x v="34"/>
    <n v="5.1999999999999998E-2"/>
    <n v="512100"/>
    <x v="2"/>
  </r>
  <r>
    <x v="35"/>
    <n v="5.1999999999999998E-2"/>
    <n v="512100"/>
    <x v="2"/>
  </r>
  <r>
    <x v="36"/>
    <n v="5.1999999999999998E-2"/>
    <n v="512100"/>
    <x v="2"/>
  </r>
  <r>
    <x v="37"/>
    <n v="5.1999999999999998E-2"/>
    <n v="533000"/>
    <x v="1"/>
  </r>
  <r>
    <x v="38"/>
    <n v="5.3999999999999999E-2"/>
    <n v="541200"/>
    <x v="6"/>
  </r>
  <r>
    <x v="39"/>
    <n v="5.3999999999999999E-2"/>
    <n v="541200"/>
    <x v="6"/>
  </r>
  <r>
    <x v="40"/>
    <n v="5.3999999999999999E-2"/>
    <n v="541200"/>
    <x v="6"/>
  </r>
  <r>
    <x v="41"/>
    <n v="5.3999999999999999E-2"/>
    <n v="541200"/>
    <x v="6"/>
  </r>
  <r>
    <x v="42"/>
    <n v="5.6000000000000001E-2"/>
    <n v="621200"/>
    <x v="7"/>
  </r>
  <r>
    <x v="43"/>
    <n v="5.8000000000000003E-2"/>
    <n v="334111"/>
    <x v="8"/>
  </r>
  <r>
    <x v="44"/>
    <n v="5.8999999999999997E-2"/>
    <s v="52A000"/>
    <x v="4"/>
  </r>
  <r>
    <x v="45"/>
    <n v="5.8999999999999997E-2"/>
    <s v="52A000"/>
    <x v="4"/>
  </r>
  <r>
    <x v="46"/>
    <n v="5.8999999999999997E-2"/>
    <s v="52A000"/>
    <x v="4"/>
  </r>
  <r>
    <x v="47"/>
    <n v="5.8999999999999997E-2"/>
    <s v="52A000"/>
    <x v="4"/>
  </r>
  <r>
    <x v="48"/>
    <n v="5.8999999999999997E-2"/>
    <s v="52A000"/>
    <x v="4"/>
  </r>
  <r>
    <x v="49"/>
    <n v="5.8999999999999997E-2"/>
    <s v="813A00"/>
    <x v="9"/>
  </r>
  <r>
    <x v="50"/>
    <n v="5.8999999999999997E-2"/>
    <s v="813A00"/>
    <x v="9"/>
  </r>
  <r>
    <x v="51"/>
    <n v="5.8999999999999997E-2"/>
    <s v="813A00"/>
    <x v="9"/>
  </r>
  <r>
    <x v="52"/>
    <n v="5.8999999999999997E-2"/>
    <s v="813A00"/>
    <x v="9"/>
  </r>
  <r>
    <x v="53"/>
    <n v="5.8999999999999997E-2"/>
    <s v="813A00"/>
    <x v="9"/>
  </r>
  <r>
    <x v="54"/>
    <n v="5.8999999999999997E-2"/>
    <s v="813A00"/>
    <x v="9"/>
  </r>
  <r>
    <x v="55"/>
    <n v="6.3E-2"/>
    <n v="334513"/>
    <x v="10"/>
  </r>
  <r>
    <x v="56"/>
    <n v="6.3E-2"/>
    <n v="334610"/>
    <x v="10"/>
  </r>
  <r>
    <x v="57"/>
    <n v="6.3E-2"/>
    <n v="334610"/>
    <x v="10"/>
  </r>
  <r>
    <x v="58"/>
    <n v="6.4000000000000001E-2"/>
    <s v="5191A0"/>
    <x v="11"/>
  </r>
  <r>
    <x v="59"/>
    <n v="6.4000000000000001E-2"/>
    <s v="5191A0"/>
    <x v="2"/>
  </r>
  <r>
    <x v="60"/>
    <n v="6.4000000000000001E-2"/>
    <s v="5191A0"/>
    <x v="11"/>
  </r>
  <r>
    <x v="61"/>
    <n v="6.6000000000000003E-2"/>
    <n v="523900"/>
    <x v="4"/>
  </r>
  <r>
    <x v="62"/>
    <n v="6.6000000000000003E-2"/>
    <n v="523900"/>
    <x v="4"/>
  </r>
  <r>
    <x v="63"/>
    <n v="6.6000000000000003E-2"/>
    <n v="523900"/>
    <x v="4"/>
  </r>
  <r>
    <x v="64"/>
    <n v="6.6000000000000003E-2"/>
    <n v="523900"/>
    <x v="4"/>
  </r>
  <r>
    <x v="65"/>
    <n v="6.6000000000000003E-2"/>
    <n v="523900"/>
    <x v="4"/>
  </r>
  <r>
    <x v="66"/>
    <n v="6.7000000000000004E-2"/>
    <n v="519130"/>
    <x v="11"/>
  </r>
  <r>
    <x v="67"/>
    <n v="6.7000000000000004E-2"/>
    <n v="711200"/>
    <x v="2"/>
  </r>
  <r>
    <x v="68"/>
    <n v="6.7000000000000004E-2"/>
    <n v="711200"/>
    <x v="2"/>
  </r>
  <r>
    <x v="69"/>
    <n v="6.7000000000000004E-2"/>
    <n v="711200"/>
    <x v="2"/>
  </r>
  <r>
    <x v="70"/>
    <n v="7.0000000000000007E-2"/>
    <n v="334512"/>
    <x v="10"/>
  </r>
  <r>
    <x v="71"/>
    <n v="7.0999999999999994E-2"/>
    <n v="334112"/>
    <x v="10"/>
  </r>
  <r>
    <x v="72"/>
    <n v="7.0999999999999994E-2"/>
    <n v="334511"/>
    <x v="10"/>
  </r>
  <r>
    <x v="73"/>
    <n v="7.1999999999999995E-2"/>
    <s v="522A00"/>
    <x v="4"/>
  </r>
  <r>
    <x v="74"/>
    <n v="7.1999999999999995E-2"/>
    <s v="522A00"/>
    <x v="4"/>
  </r>
  <r>
    <x v="75"/>
    <n v="7.1999999999999995E-2"/>
    <s v="522A00"/>
    <x v="4"/>
  </r>
  <r>
    <x v="76"/>
    <n v="7.1999999999999995E-2"/>
    <s v="522A00"/>
    <x v="4"/>
  </r>
  <r>
    <x v="77"/>
    <n v="7.1999999999999995E-2"/>
    <s v="522A00"/>
    <x v="4"/>
  </r>
  <r>
    <x v="78"/>
    <n v="7.1999999999999995E-2"/>
    <s v="522A00"/>
    <x v="4"/>
  </r>
  <r>
    <x v="79"/>
    <n v="7.1999999999999995E-2"/>
    <s v="522A00"/>
    <x v="4"/>
  </r>
  <r>
    <x v="80"/>
    <n v="7.1999999999999995E-2"/>
    <s v="522A00"/>
    <x v="4"/>
  </r>
  <r>
    <x v="81"/>
    <n v="7.1999999999999995E-2"/>
    <s v="522A00"/>
    <x v="4"/>
  </r>
  <r>
    <x v="82"/>
    <n v="7.1999999999999995E-2"/>
    <s v="522A00"/>
    <x v="4"/>
  </r>
  <r>
    <x v="83"/>
    <n v="7.2999999999999995E-2"/>
    <n v="441000"/>
    <x v="12"/>
  </r>
  <r>
    <x v="84"/>
    <n v="7.2999999999999995E-2"/>
    <n v="441000"/>
    <x v="12"/>
  </r>
  <r>
    <x v="85"/>
    <n v="7.2999999999999995E-2"/>
    <n v="441000"/>
    <x v="12"/>
  </r>
  <r>
    <x v="86"/>
    <n v="7.2999999999999995E-2"/>
    <n v="441000"/>
    <x v="12"/>
  </r>
  <r>
    <x v="87"/>
    <n v="7.2999999999999995E-2"/>
    <n v="441000"/>
    <x v="12"/>
  </r>
  <r>
    <x v="88"/>
    <n v="7.2999999999999995E-2"/>
    <n v="441000"/>
    <x v="12"/>
  </r>
  <r>
    <x v="89"/>
    <n v="7.2999999999999995E-2"/>
    <n v="441000"/>
    <x v="12"/>
  </r>
  <r>
    <x v="90"/>
    <n v="7.3999999999999996E-2"/>
    <n v="423400"/>
    <x v="13"/>
  </r>
  <r>
    <x v="91"/>
    <n v="7.3999999999999996E-2"/>
    <n v="423400"/>
    <x v="13"/>
  </r>
  <r>
    <x v="92"/>
    <n v="7.3999999999999996E-2"/>
    <n v="423400"/>
    <x v="13"/>
  </r>
  <r>
    <x v="93"/>
    <n v="7.3999999999999996E-2"/>
    <n v="423400"/>
    <x v="13"/>
  </r>
  <r>
    <x v="94"/>
    <n v="7.3999999999999996E-2"/>
    <n v="423400"/>
    <x v="13"/>
  </r>
  <r>
    <x v="95"/>
    <n v="7.3999999999999996E-2"/>
    <n v="423400"/>
    <x v="13"/>
  </r>
  <r>
    <x v="96"/>
    <n v="7.3999999999999996E-2"/>
    <n v="423400"/>
    <x v="13"/>
  </r>
  <r>
    <x v="97"/>
    <n v="7.3999999999999996E-2"/>
    <n v="491000"/>
    <x v="14"/>
  </r>
  <r>
    <x v="98"/>
    <n v="7.3999999999999996E-2"/>
    <n v="561600"/>
    <x v="5"/>
  </r>
  <r>
    <x v="99"/>
    <n v="7.3999999999999996E-2"/>
    <n v="561600"/>
    <x v="5"/>
  </r>
  <r>
    <x v="100"/>
    <n v="7.3999999999999996E-2"/>
    <n v="561600"/>
    <x v="5"/>
  </r>
  <r>
    <x v="101"/>
    <n v="7.3999999999999996E-2"/>
    <n v="561600"/>
    <x v="5"/>
  </r>
  <r>
    <x v="102"/>
    <n v="7.3999999999999996E-2"/>
    <n v="561600"/>
    <x v="5"/>
  </r>
  <r>
    <x v="103"/>
    <n v="7.4999999999999997E-2"/>
    <n v="517110"/>
    <x v="15"/>
  </r>
  <r>
    <x v="104"/>
    <n v="7.5999999999999998E-2"/>
    <n v="811200"/>
    <x v="5"/>
  </r>
  <r>
    <x v="105"/>
    <n v="7.5999999999999998E-2"/>
    <n v="811200"/>
    <x v="5"/>
  </r>
  <r>
    <x v="106"/>
    <n v="7.5999999999999998E-2"/>
    <n v="811200"/>
    <x v="5"/>
  </r>
  <r>
    <x v="107"/>
    <n v="7.5999999999999998E-2"/>
    <n v="811200"/>
    <x v="5"/>
  </r>
  <r>
    <x v="108"/>
    <n v="7.5999999999999998E-2"/>
    <n v="813100"/>
    <x v="9"/>
  </r>
  <r>
    <x v="109"/>
    <n v="7.8E-2"/>
    <s v="517A00"/>
    <x v="15"/>
  </r>
  <r>
    <x v="110"/>
    <n v="7.8E-2"/>
    <s v="517A00"/>
    <x v="15"/>
  </r>
  <r>
    <x v="111"/>
    <n v="7.8E-2"/>
    <s v="517A00"/>
    <x v="15"/>
  </r>
  <r>
    <x v="112"/>
    <n v="7.8E-2"/>
    <n v="541610"/>
    <x v="16"/>
  </r>
  <r>
    <x v="113"/>
    <n v="7.8E-2"/>
    <n v="541610"/>
    <x v="16"/>
  </r>
  <r>
    <x v="114"/>
    <n v="7.8E-2"/>
    <n v="541610"/>
    <x v="16"/>
  </r>
  <r>
    <x v="115"/>
    <n v="7.8E-2"/>
    <n v="541610"/>
    <x v="16"/>
  </r>
  <r>
    <x v="116"/>
    <n v="7.8E-2"/>
    <n v="541610"/>
    <x v="16"/>
  </r>
  <r>
    <x v="117"/>
    <n v="7.9000000000000001E-2"/>
    <n v="334515"/>
    <x v="10"/>
  </r>
  <r>
    <x v="118"/>
    <n v="7.9000000000000001E-2"/>
    <n v="515100"/>
    <x v="11"/>
  </r>
  <r>
    <x v="119"/>
    <n v="7.9000000000000001E-2"/>
    <n v="515100"/>
    <x v="11"/>
  </r>
  <r>
    <x v="120"/>
    <n v="7.9000000000000001E-2"/>
    <n v="515100"/>
    <x v="11"/>
  </r>
  <r>
    <x v="121"/>
    <n v="0.08"/>
    <n v="334290"/>
    <x v="10"/>
  </r>
  <r>
    <x v="122"/>
    <n v="0.08"/>
    <n v="511200"/>
    <x v="8"/>
  </r>
  <r>
    <x v="123"/>
    <n v="0.08"/>
    <s v="54151A"/>
    <x v="17"/>
  </r>
  <r>
    <x v="124"/>
    <n v="0.08"/>
    <s v="54151A"/>
    <x v="17"/>
  </r>
  <r>
    <x v="125"/>
    <n v="0.08"/>
    <s v="5419A0"/>
    <x v="16"/>
  </r>
  <r>
    <x v="126"/>
    <n v="0.08"/>
    <s v="5419A0"/>
    <x v="16"/>
  </r>
  <r>
    <x v="127"/>
    <n v="0.08"/>
    <s v="5419A0"/>
    <x v="16"/>
  </r>
  <r>
    <x v="128"/>
    <n v="8.1000000000000003E-2"/>
    <n v="334300"/>
    <x v="10"/>
  </r>
  <r>
    <x v="129"/>
    <n v="8.2000000000000003E-2"/>
    <n v="511110"/>
    <x v="11"/>
  </r>
  <r>
    <x v="130"/>
    <n v="8.3000000000000004E-2"/>
    <n v="423600"/>
    <x v="13"/>
  </r>
  <r>
    <x v="131"/>
    <n v="8.3000000000000004E-2"/>
    <n v="423600"/>
    <x v="13"/>
  </r>
  <r>
    <x v="132"/>
    <n v="8.3000000000000004E-2"/>
    <n v="423600"/>
    <x v="13"/>
  </r>
  <r>
    <x v="133"/>
    <n v="8.3000000000000004E-2"/>
    <n v="621100"/>
    <x v="7"/>
  </r>
  <r>
    <x v="134"/>
    <n v="8.3000000000000004E-2"/>
    <n v="621100"/>
    <x v="7"/>
  </r>
  <r>
    <x v="135"/>
    <n v="8.4000000000000005E-2"/>
    <n v="334514"/>
    <x v="10"/>
  </r>
  <r>
    <x v="136"/>
    <n v="8.4000000000000005E-2"/>
    <n v="541511"/>
    <x v="17"/>
  </r>
  <r>
    <x v="137"/>
    <n v="8.4000000000000005E-2"/>
    <n v="550000"/>
    <x v="4"/>
  </r>
  <r>
    <x v="138"/>
    <n v="8.4000000000000005E-2"/>
    <n v="550000"/>
    <x v="4"/>
  </r>
  <r>
    <x v="139"/>
    <n v="8.4000000000000005E-2"/>
    <n v="550000"/>
    <x v="18"/>
  </r>
  <r>
    <x v="140"/>
    <n v="8.5000000000000006E-2"/>
    <n v="541800"/>
    <x v="19"/>
  </r>
  <r>
    <x v="141"/>
    <n v="8.5000000000000006E-2"/>
    <n v="541800"/>
    <x v="19"/>
  </r>
  <r>
    <x v="142"/>
    <n v="8.5000000000000006E-2"/>
    <n v="541800"/>
    <x v="19"/>
  </r>
  <r>
    <x v="143"/>
    <n v="8.5000000000000006E-2"/>
    <n v="541800"/>
    <x v="19"/>
  </r>
  <r>
    <x v="144"/>
    <n v="8.5000000000000006E-2"/>
    <n v="541800"/>
    <x v="19"/>
  </r>
  <r>
    <x v="145"/>
    <n v="8.5000000000000006E-2"/>
    <n v="541800"/>
    <x v="19"/>
  </r>
  <r>
    <x v="146"/>
    <n v="8.5000000000000006E-2"/>
    <n v="541800"/>
    <x v="19"/>
  </r>
  <r>
    <x v="147"/>
    <n v="8.5000000000000006E-2"/>
    <n v="541800"/>
    <x v="19"/>
  </r>
  <r>
    <x v="148"/>
    <n v="8.5999999999999993E-2"/>
    <n v="711100"/>
    <x v="2"/>
  </r>
  <r>
    <x v="149"/>
    <n v="8.5999999999999993E-2"/>
    <n v="711100"/>
    <x v="2"/>
  </r>
  <r>
    <x v="150"/>
    <n v="8.5999999999999993E-2"/>
    <n v="711100"/>
    <x v="2"/>
  </r>
  <r>
    <x v="151"/>
    <n v="8.5999999999999993E-2"/>
    <n v="711100"/>
    <x v="2"/>
  </r>
  <r>
    <x v="152"/>
    <n v="8.6999999999999994E-2"/>
    <s v="33451A"/>
    <x v="10"/>
  </r>
  <r>
    <x v="153"/>
    <n v="8.6999999999999994E-2"/>
    <n v="444000"/>
    <x v="12"/>
  </r>
  <r>
    <x v="154"/>
    <n v="8.6999999999999994E-2"/>
    <n v="444000"/>
    <x v="12"/>
  </r>
  <r>
    <x v="155"/>
    <n v="8.6999999999999994E-2"/>
    <n v="444000"/>
    <x v="12"/>
  </r>
  <r>
    <x v="156"/>
    <n v="8.6999999999999994E-2"/>
    <n v="444000"/>
    <x v="12"/>
  </r>
  <r>
    <x v="157"/>
    <n v="8.6999999999999994E-2"/>
    <n v="444000"/>
    <x v="12"/>
  </r>
  <r>
    <x v="158"/>
    <n v="8.6999999999999994E-2"/>
    <n v="444000"/>
    <x v="12"/>
  </r>
  <r>
    <x v="159"/>
    <n v="8.7999999999999995E-2"/>
    <n v="561500"/>
    <x v="20"/>
  </r>
  <r>
    <x v="160"/>
    <n v="8.7999999999999995E-2"/>
    <n v="561500"/>
    <x v="20"/>
  </r>
  <r>
    <x v="161"/>
    <n v="8.7999999999999995E-2"/>
    <n v="561500"/>
    <x v="20"/>
  </r>
  <r>
    <x v="162"/>
    <n v="8.7999999999999995E-2"/>
    <n v="561500"/>
    <x v="20"/>
  </r>
  <r>
    <x v="163"/>
    <n v="8.8999999999999996E-2"/>
    <n v="541512"/>
    <x v="17"/>
  </r>
  <r>
    <x v="164"/>
    <n v="0.09"/>
    <s v="5416A0"/>
    <x v="16"/>
  </r>
  <r>
    <x v="165"/>
    <n v="0.09"/>
    <s v="5416A0"/>
    <x v="16"/>
  </r>
  <r>
    <x v="166"/>
    <n v="9.1999999999999998E-2"/>
    <n v="425000"/>
    <x v="13"/>
  </r>
  <r>
    <x v="167"/>
    <n v="9.1999999999999998E-2"/>
    <n v="425000"/>
    <x v="13"/>
  </r>
  <r>
    <x v="168"/>
    <n v="9.1999999999999998E-2"/>
    <n v="621500"/>
    <x v="7"/>
  </r>
  <r>
    <x v="169"/>
    <n v="9.1999999999999998E-2"/>
    <n v="621500"/>
    <x v="7"/>
  </r>
  <r>
    <x v="170"/>
    <n v="9.2999999999999999E-2"/>
    <n v="518200"/>
    <x v="17"/>
  </r>
  <r>
    <x v="171"/>
    <n v="9.2999999999999999E-2"/>
    <s v="711A00"/>
    <x v="2"/>
  </r>
  <r>
    <x v="172"/>
    <n v="9.2999999999999999E-2"/>
    <s v="711A00"/>
    <x v="2"/>
  </r>
  <r>
    <x v="173"/>
    <n v="9.2999999999999999E-2"/>
    <s v="711A00"/>
    <x v="2"/>
  </r>
  <r>
    <x v="174"/>
    <n v="9.4E-2"/>
    <n v="454000"/>
    <x v="12"/>
  </r>
  <r>
    <x v="175"/>
    <n v="9.4E-2"/>
    <n v="454000"/>
    <x v="12"/>
  </r>
  <r>
    <x v="176"/>
    <n v="9.4E-2"/>
    <n v="454000"/>
    <x v="12"/>
  </r>
  <r>
    <x v="177"/>
    <n v="9.4E-2"/>
    <n v="454000"/>
    <x v="12"/>
  </r>
  <r>
    <x v="178"/>
    <n v="9.4E-2"/>
    <n v="515200"/>
    <x v="11"/>
  </r>
  <r>
    <x v="179"/>
    <n v="9.4E-2"/>
    <n v="541400"/>
    <x v="6"/>
  </r>
  <r>
    <x v="180"/>
    <n v="9.4E-2"/>
    <n v="541400"/>
    <x v="6"/>
  </r>
  <r>
    <x v="181"/>
    <n v="9.4E-2"/>
    <n v="541400"/>
    <x v="6"/>
  </r>
  <r>
    <x v="182"/>
    <n v="9.4E-2"/>
    <n v="541400"/>
    <x v="6"/>
  </r>
  <r>
    <x v="183"/>
    <n v="9.5000000000000001E-2"/>
    <n v="424200"/>
    <x v="13"/>
  </r>
  <r>
    <x v="184"/>
    <n v="9.6000000000000002E-2"/>
    <n v="334210"/>
    <x v="10"/>
  </r>
  <r>
    <x v="185"/>
    <n v="9.6000000000000002E-2"/>
    <n v="517210"/>
    <x v="15"/>
  </r>
  <r>
    <x v="186"/>
    <n v="9.6000000000000002E-2"/>
    <n v="621400"/>
    <x v="7"/>
  </r>
  <r>
    <x v="187"/>
    <n v="9.6000000000000002E-2"/>
    <n v="621400"/>
    <x v="7"/>
  </r>
  <r>
    <x v="188"/>
    <n v="9.6000000000000002E-2"/>
    <n v="621400"/>
    <x v="7"/>
  </r>
  <r>
    <x v="189"/>
    <n v="9.6000000000000002E-2"/>
    <n v="621400"/>
    <x v="7"/>
  </r>
  <r>
    <x v="190"/>
    <n v="9.6000000000000002E-2"/>
    <n v="621400"/>
    <x v="7"/>
  </r>
  <r>
    <x v="191"/>
    <n v="9.6000000000000002E-2"/>
    <n v="621400"/>
    <x v="7"/>
  </r>
  <r>
    <x v="192"/>
    <n v="9.8000000000000004E-2"/>
    <s v="33441A"/>
    <x v="10"/>
  </r>
  <r>
    <x v="193"/>
    <n v="9.8000000000000004E-2"/>
    <s v="33441A"/>
    <x v="10"/>
  </r>
  <r>
    <x v="194"/>
    <n v="9.8000000000000004E-2"/>
    <s v="33441A"/>
    <x v="10"/>
  </r>
  <r>
    <x v="195"/>
    <n v="9.8000000000000004E-2"/>
    <s v="33441A"/>
    <x v="10"/>
  </r>
  <r>
    <x v="196"/>
    <n v="9.9000000000000005E-2"/>
    <n v="325412"/>
    <x v="10"/>
  </r>
  <r>
    <x v="197"/>
    <n v="0.1"/>
    <n v="561100"/>
    <x v="21"/>
  </r>
  <r>
    <x v="198"/>
    <n v="0.10100000000000001"/>
    <n v="312200"/>
    <x v="10"/>
  </r>
  <r>
    <x v="199"/>
    <n v="0.10100000000000001"/>
    <n v="334418"/>
    <x v="10"/>
  </r>
  <r>
    <x v="200"/>
    <n v="0.10199999999999999"/>
    <n v="334516"/>
    <x v="10"/>
  </r>
  <r>
    <x v="201"/>
    <n v="0.10199999999999999"/>
    <n v="424700"/>
    <x v="22"/>
  </r>
  <r>
    <x v="202"/>
    <n v="0.10199999999999999"/>
    <n v="424700"/>
    <x v="13"/>
  </r>
  <r>
    <x v="203"/>
    <n v="0.10199999999999999"/>
    <s v="532A00"/>
    <x v="23"/>
  </r>
  <r>
    <x v="204"/>
    <n v="0.10199999999999999"/>
    <s v="532A00"/>
    <x v="23"/>
  </r>
  <r>
    <x v="205"/>
    <n v="0.10199999999999999"/>
    <s v="532A00"/>
    <x v="23"/>
  </r>
  <r>
    <x v="206"/>
    <n v="0.10199999999999999"/>
    <s v="532A00"/>
    <x v="23"/>
  </r>
  <r>
    <x v="207"/>
    <n v="0.10199999999999999"/>
    <s v="532A00"/>
    <x v="23"/>
  </r>
  <r>
    <x v="208"/>
    <n v="0.10199999999999999"/>
    <s v="532A00"/>
    <x v="23"/>
  </r>
  <r>
    <x v="209"/>
    <n v="0.10199999999999999"/>
    <s v="532A00"/>
    <x v="23"/>
  </r>
  <r>
    <x v="210"/>
    <n v="0.10299999999999999"/>
    <n v="335912"/>
    <x v="10"/>
  </r>
  <r>
    <x v="211"/>
    <n v="0.10299999999999999"/>
    <n v="511120"/>
    <x v="11"/>
  </r>
  <r>
    <x v="212"/>
    <n v="0.10299999999999999"/>
    <n v="541300"/>
    <x v="6"/>
  </r>
  <r>
    <x v="213"/>
    <n v="0.10299999999999999"/>
    <n v="541300"/>
    <x v="6"/>
  </r>
  <r>
    <x v="214"/>
    <n v="0.10299999999999999"/>
    <n v="541300"/>
    <x v="6"/>
  </r>
  <r>
    <x v="215"/>
    <n v="0.10299999999999999"/>
    <n v="541300"/>
    <x v="6"/>
  </r>
  <r>
    <x v="216"/>
    <n v="0.10299999999999999"/>
    <n v="541300"/>
    <x v="6"/>
  </r>
  <r>
    <x v="217"/>
    <n v="0.10299999999999999"/>
    <n v="541300"/>
    <x v="6"/>
  </r>
  <r>
    <x v="218"/>
    <n v="0.10299999999999999"/>
    <n v="541300"/>
    <x v="6"/>
  </r>
  <r>
    <x v="219"/>
    <n v="0.10299999999999999"/>
    <n v="541300"/>
    <x v="6"/>
  </r>
  <r>
    <x v="220"/>
    <n v="0.10299999999999999"/>
    <n v="811100"/>
    <x v="24"/>
  </r>
  <r>
    <x v="221"/>
    <n v="0.10299999999999999"/>
    <n v="811100"/>
    <x v="24"/>
  </r>
  <r>
    <x v="222"/>
    <n v="0.10299999999999999"/>
    <n v="811100"/>
    <x v="24"/>
  </r>
  <r>
    <x v="223"/>
    <n v="0.10299999999999999"/>
    <n v="811100"/>
    <x v="24"/>
  </r>
  <r>
    <x v="224"/>
    <n v="0.10299999999999999"/>
    <n v="811100"/>
    <x v="24"/>
  </r>
  <r>
    <x v="225"/>
    <n v="0.10299999999999999"/>
    <n v="811100"/>
    <x v="24"/>
  </r>
  <r>
    <x v="226"/>
    <n v="0.10299999999999999"/>
    <n v="811100"/>
    <x v="24"/>
  </r>
  <r>
    <x v="227"/>
    <n v="0.10299999999999999"/>
    <n v="811100"/>
    <x v="24"/>
  </r>
  <r>
    <x v="228"/>
    <n v="0.10299999999999999"/>
    <n v="811100"/>
    <x v="24"/>
  </r>
  <r>
    <x v="229"/>
    <n v="0.104"/>
    <n v="621600"/>
    <x v="7"/>
  </r>
  <r>
    <x v="230"/>
    <n v="0.105"/>
    <n v="621300"/>
    <x v="7"/>
  </r>
  <r>
    <x v="231"/>
    <n v="0.105"/>
    <n v="621300"/>
    <x v="7"/>
  </r>
  <r>
    <x v="232"/>
    <n v="0.105"/>
    <n v="621300"/>
    <x v="7"/>
  </r>
  <r>
    <x v="233"/>
    <n v="0.105"/>
    <n v="621300"/>
    <x v="7"/>
  </r>
  <r>
    <x v="234"/>
    <n v="0.105"/>
    <n v="621300"/>
    <x v="7"/>
  </r>
  <r>
    <x v="235"/>
    <n v="0.105"/>
    <n v="621300"/>
    <x v="7"/>
  </r>
  <r>
    <x v="236"/>
    <n v="0.106"/>
    <n v="532400"/>
    <x v="23"/>
  </r>
  <r>
    <x v="237"/>
    <n v="0.106"/>
    <n v="532400"/>
    <x v="23"/>
  </r>
  <r>
    <x v="238"/>
    <n v="0.106"/>
    <n v="532400"/>
    <x v="23"/>
  </r>
  <r>
    <x v="239"/>
    <n v="0.106"/>
    <n v="532400"/>
    <x v="23"/>
  </r>
  <r>
    <x v="240"/>
    <n v="0.107"/>
    <n v="336213"/>
    <x v="10"/>
  </r>
  <r>
    <x v="241"/>
    <n v="0.107"/>
    <n v="511130"/>
    <x v="11"/>
  </r>
  <r>
    <x v="242"/>
    <n v="0.108"/>
    <n v="339910"/>
    <x v="10"/>
  </r>
  <r>
    <x v="243"/>
    <n v="0.108"/>
    <s v="423A00"/>
    <x v="13"/>
  </r>
  <r>
    <x v="244"/>
    <n v="0.108"/>
    <s v="423A00"/>
    <x v="13"/>
  </r>
  <r>
    <x v="245"/>
    <n v="0.108"/>
    <s v="423A00"/>
    <x v="13"/>
  </r>
  <r>
    <x v="246"/>
    <n v="0.108"/>
    <s v="423A00"/>
    <x v="13"/>
  </r>
  <r>
    <x v="247"/>
    <n v="0.108"/>
    <s v="423A00"/>
    <x v="13"/>
  </r>
  <r>
    <x v="248"/>
    <n v="0.108"/>
    <s v="423A00"/>
    <x v="13"/>
  </r>
  <r>
    <x v="249"/>
    <n v="0.108"/>
    <s v="423A00"/>
    <x v="13"/>
  </r>
  <r>
    <x v="250"/>
    <n v="0.108"/>
    <s v="423A00"/>
    <x v="13"/>
  </r>
  <r>
    <x v="251"/>
    <n v="0.108"/>
    <s v="423A00"/>
    <x v="13"/>
  </r>
  <r>
    <x v="252"/>
    <n v="0.108"/>
    <s v="423A00"/>
    <x v="13"/>
  </r>
  <r>
    <x v="253"/>
    <n v="0.108"/>
    <s v="423A00"/>
    <x v="13"/>
  </r>
  <r>
    <x v="254"/>
    <n v="0.108"/>
    <s v="423A00"/>
    <x v="13"/>
  </r>
  <r>
    <x v="255"/>
    <n v="0.108"/>
    <s v="423A00"/>
    <x v="13"/>
  </r>
  <r>
    <x v="256"/>
    <n v="0.108"/>
    <s v="423A00"/>
    <x v="13"/>
  </r>
  <r>
    <x v="257"/>
    <n v="0.108"/>
    <s v="423A00"/>
    <x v="13"/>
  </r>
  <r>
    <x v="258"/>
    <n v="0.108"/>
    <s v="423A00"/>
    <x v="13"/>
  </r>
  <r>
    <x v="259"/>
    <n v="0.108"/>
    <s v="423A00"/>
    <x v="13"/>
  </r>
  <r>
    <x v="260"/>
    <n v="0.108"/>
    <s v="5111A0"/>
    <x v="11"/>
  </r>
  <r>
    <x v="261"/>
    <n v="0.108"/>
    <s v="5111A0"/>
    <x v="11"/>
  </r>
  <r>
    <x v="262"/>
    <n v="0.108"/>
    <s v="5111A0"/>
    <x v="11"/>
  </r>
  <r>
    <x v="263"/>
    <n v="0.108"/>
    <s v="611B00"/>
    <x v="25"/>
  </r>
  <r>
    <x v="264"/>
    <n v="0.108"/>
    <s v="611B00"/>
    <x v="25"/>
  </r>
  <r>
    <x v="265"/>
    <n v="0.108"/>
    <s v="611B00"/>
    <x v="25"/>
  </r>
  <r>
    <x v="266"/>
    <n v="0.108"/>
    <s v="611B00"/>
    <x v="25"/>
  </r>
  <r>
    <x v="267"/>
    <n v="0.108"/>
    <s v="611B00"/>
    <x v="25"/>
  </r>
  <r>
    <x v="268"/>
    <n v="0.108"/>
    <s v="611B00"/>
    <x v="25"/>
  </r>
  <r>
    <x v="269"/>
    <n v="0.108"/>
    <s v="611B00"/>
    <x v="25"/>
  </r>
  <r>
    <x v="270"/>
    <n v="0.108"/>
    <s v="611B00"/>
    <x v="25"/>
  </r>
  <r>
    <x v="271"/>
    <n v="0.108"/>
    <s v="611B00"/>
    <x v="25"/>
  </r>
  <r>
    <x v="272"/>
    <n v="0.108"/>
    <s v="611B00"/>
    <x v="25"/>
  </r>
  <r>
    <x v="273"/>
    <n v="0.108"/>
    <s v="611B00"/>
    <x v="25"/>
  </r>
  <r>
    <x v="274"/>
    <n v="0.108"/>
    <s v="611B00"/>
    <x v="25"/>
  </r>
  <r>
    <x v="275"/>
    <n v="0.108"/>
    <s v="611B00"/>
    <x v="25"/>
  </r>
  <r>
    <x v="276"/>
    <n v="0.108"/>
    <s v="611B00"/>
    <x v="25"/>
  </r>
  <r>
    <x v="277"/>
    <n v="0.11"/>
    <n v="532100"/>
    <x v="23"/>
  </r>
  <r>
    <x v="278"/>
    <n v="0.11"/>
    <n v="532100"/>
    <x v="23"/>
  </r>
  <r>
    <x v="279"/>
    <n v="0.11"/>
    <n v="532100"/>
    <x v="23"/>
  </r>
  <r>
    <x v="280"/>
    <n v="0.111"/>
    <n v="334220"/>
    <x v="10"/>
  </r>
  <r>
    <x v="281"/>
    <n v="0.111"/>
    <s v="4B0000"/>
    <x v="12"/>
  </r>
  <r>
    <x v="282"/>
    <n v="0.111"/>
    <s v="4B0000"/>
    <x v="12"/>
  </r>
  <r>
    <x v="283"/>
    <n v="0.111"/>
    <s v="4B0000"/>
    <x v="12"/>
  </r>
  <r>
    <x v="284"/>
    <n v="0.111"/>
    <s v="4B0000"/>
    <x v="12"/>
  </r>
  <r>
    <x v="285"/>
    <n v="0.111"/>
    <s v="4B0000"/>
    <x v="12"/>
  </r>
  <r>
    <x v="286"/>
    <n v="0.111"/>
    <s v="4B0000"/>
    <x v="12"/>
  </r>
  <r>
    <x v="287"/>
    <n v="0.111"/>
    <s v="4B0000"/>
    <x v="12"/>
  </r>
  <r>
    <x v="288"/>
    <n v="0.111"/>
    <s v="4B0000"/>
    <x v="12"/>
  </r>
  <r>
    <x v="289"/>
    <n v="0.111"/>
    <s v="4B0000"/>
    <x v="12"/>
  </r>
  <r>
    <x v="290"/>
    <n v="0.111"/>
    <s v="4B0000"/>
    <x v="12"/>
  </r>
  <r>
    <x v="291"/>
    <n v="0.111"/>
    <s v="4B0000"/>
    <x v="12"/>
  </r>
  <r>
    <x v="292"/>
    <n v="0.111"/>
    <s v="4B0000"/>
    <x v="12"/>
  </r>
  <r>
    <x v="293"/>
    <n v="0.111"/>
    <s v="4B0000"/>
    <x v="12"/>
  </r>
  <r>
    <x v="294"/>
    <n v="0.111"/>
    <s v="4B0000"/>
    <x v="12"/>
  </r>
  <r>
    <x v="295"/>
    <n v="0.111"/>
    <s v="4B0000"/>
    <x v="12"/>
  </r>
  <r>
    <x v="296"/>
    <n v="0.111"/>
    <s v="4B0000"/>
    <x v="12"/>
  </r>
  <r>
    <x v="297"/>
    <n v="0.111"/>
    <s v="4B0000"/>
    <x v="12"/>
  </r>
  <r>
    <x v="298"/>
    <n v="0.111"/>
    <s v="4B0000"/>
    <x v="12"/>
  </r>
  <r>
    <x v="299"/>
    <n v="0.111"/>
    <s v="4B0000"/>
    <x v="12"/>
  </r>
  <r>
    <x v="300"/>
    <n v="0.111"/>
    <s v="4B0000"/>
    <x v="12"/>
  </r>
  <r>
    <x v="301"/>
    <n v="0.111"/>
    <s v="4B0000"/>
    <x v="12"/>
  </r>
  <r>
    <x v="302"/>
    <n v="0.111"/>
    <n v="561400"/>
    <x v="21"/>
  </r>
  <r>
    <x v="303"/>
    <n v="0.111"/>
    <n v="561400"/>
    <x v="21"/>
  </r>
  <r>
    <x v="304"/>
    <n v="0.111"/>
    <n v="561400"/>
    <x v="21"/>
  </r>
  <r>
    <x v="305"/>
    <n v="0.111"/>
    <n v="561400"/>
    <x v="21"/>
  </r>
  <r>
    <x v="306"/>
    <n v="0.111"/>
    <n v="561400"/>
    <x v="21"/>
  </r>
  <r>
    <x v="307"/>
    <n v="0.111"/>
    <n v="561400"/>
    <x v="21"/>
  </r>
  <r>
    <x v="308"/>
    <n v="0.111"/>
    <n v="561400"/>
    <x v="21"/>
  </r>
  <r>
    <x v="309"/>
    <n v="0.111"/>
    <n v="561400"/>
    <x v="21"/>
  </r>
  <r>
    <x v="310"/>
    <n v="0.111"/>
    <n v="561400"/>
    <x v="21"/>
  </r>
  <r>
    <x v="311"/>
    <n v="0.111"/>
    <n v="561400"/>
    <x v="21"/>
  </r>
  <r>
    <x v="312"/>
    <n v="0.111"/>
    <n v="812900"/>
    <x v="7"/>
  </r>
  <r>
    <x v="313"/>
    <n v="0.111"/>
    <n v="812900"/>
    <x v="26"/>
  </r>
  <r>
    <x v="314"/>
    <n v="0.111"/>
    <n v="812900"/>
    <x v="26"/>
  </r>
  <r>
    <x v="315"/>
    <n v="0.111"/>
    <n v="812900"/>
    <x v="26"/>
  </r>
  <r>
    <x v="316"/>
    <n v="0.111"/>
    <n v="812900"/>
    <x v="26"/>
  </r>
  <r>
    <x v="317"/>
    <n v="0.113"/>
    <n v="811400"/>
    <x v="26"/>
  </r>
  <r>
    <x v="318"/>
    <n v="0.113"/>
    <n v="811400"/>
    <x v="26"/>
  </r>
  <r>
    <x v="319"/>
    <n v="0.113"/>
    <n v="811400"/>
    <x v="26"/>
  </r>
  <r>
    <x v="320"/>
    <n v="0.113"/>
    <n v="811400"/>
    <x v="26"/>
  </r>
  <r>
    <x v="321"/>
    <n v="0.113"/>
    <n v="811400"/>
    <x v="26"/>
  </r>
  <r>
    <x v="322"/>
    <n v="0.115"/>
    <n v="423100"/>
    <x v="13"/>
  </r>
  <r>
    <x v="323"/>
    <n v="0.115"/>
    <n v="423100"/>
    <x v="13"/>
  </r>
  <r>
    <x v="324"/>
    <n v="0.115"/>
    <n v="423100"/>
    <x v="13"/>
  </r>
  <r>
    <x v="325"/>
    <n v="0.115"/>
    <n v="423100"/>
    <x v="13"/>
  </r>
  <r>
    <x v="326"/>
    <n v="0.115"/>
    <n v="423800"/>
    <x v="13"/>
  </r>
  <r>
    <x v="327"/>
    <n v="0.115"/>
    <n v="423800"/>
    <x v="13"/>
  </r>
  <r>
    <x v="328"/>
    <n v="0.115"/>
    <n v="423800"/>
    <x v="13"/>
  </r>
  <r>
    <x v="329"/>
    <n v="0.115"/>
    <n v="423800"/>
    <x v="13"/>
  </r>
  <r>
    <x v="330"/>
    <n v="0.115"/>
    <n v="423800"/>
    <x v="13"/>
  </r>
  <r>
    <x v="331"/>
    <n v="0.115"/>
    <n v="423800"/>
    <x v="13"/>
  </r>
  <r>
    <x v="332"/>
    <n v="0.11700000000000001"/>
    <n v="339116"/>
    <x v="7"/>
  </r>
  <r>
    <x v="333"/>
    <n v="0.11799999999999999"/>
    <n v="624100"/>
    <x v="7"/>
  </r>
  <r>
    <x v="334"/>
    <n v="0.11799999999999999"/>
    <n v="624100"/>
    <x v="7"/>
  </r>
  <r>
    <x v="335"/>
    <n v="0.11799999999999999"/>
    <n v="624100"/>
    <x v="7"/>
  </r>
  <r>
    <x v="336"/>
    <n v="0.12"/>
    <n v="315000"/>
    <x v="10"/>
  </r>
  <r>
    <x v="337"/>
    <n v="0.12"/>
    <n v="315000"/>
    <x v="10"/>
  </r>
  <r>
    <x v="338"/>
    <n v="0.12"/>
    <n v="315000"/>
    <x v="10"/>
  </r>
  <r>
    <x v="339"/>
    <n v="0.12"/>
    <n v="315000"/>
    <x v="10"/>
  </r>
  <r>
    <x v="340"/>
    <n v="0.12"/>
    <n v="315000"/>
    <x v="10"/>
  </r>
  <r>
    <x v="341"/>
    <n v="0.12"/>
    <n v="315000"/>
    <x v="10"/>
  </r>
  <r>
    <x v="342"/>
    <n v="0.12"/>
    <n v="315000"/>
    <x v="10"/>
  </r>
  <r>
    <x v="343"/>
    <n v="0.12"/>
    <n v="333112"/>
    <x v="10"/>
  </r>
  <r>
    <x v="344"/>
    <n v="0.125"/>
    <n v="541920"/>
    <x v="26"/>
  </r>
  <r>
    <x v="345"/>
    <n v="0.125"/>
    <n v="541920"/>
    <x v="26"/>
  </r>
  <r>
    <x v="346"/>
    <n v="0.125"/>
    <n v="812100"/>
    <x v="7"/>
  </r>
  <r>
    <x v="347"/>
    <n v="0.125"/>
    <n v="812100"/>
    <x v="7"/>
  </r>
  <r>
    <x v="348"/>
    <n v="0.125"/>
    <n v="812100"/>
    <x v="7"/>
  </r>
  <r>
    <x v="349"/>
    <n v="0.125"/>
    <n v="812100"/>
    <x v="7"/>
  </r>
  <r>
    <x v="350"/>
    <n v="0.125"/>
    <n v="812100"/>
    <x v="7"/>
  </r>
  <r>
    <x v="351"/>
    <n v="0.127"/>
    <n v="335930"/>
    <x v="10"/>
  </r>
  <r>
    <x v="352"/>
    <n v="0.127"/>
    <n v="335930"/>
    <x v="10"/>
  </r>
  <r>
    <x v="353"/>
    <n v="0.127"/>
    <n v="541940"/>
    <x v="7"/>
  </r>
  <r>
    <x v="354"/>
    <n v="0.127"/>
    <n v="561900"/>
    <x v="26"/>
  </r>
  <r>
    <x v="355"/>
    <n v="0.127"/>
    <n v="561900"/>
    <x v="26"/>
  </r>
  <r>
    <x v="356"/>
    <n v="0.127"/>
    <n v="561900"/>
    <x v="26"/>
  </r>
  <r>
    <x v="357"/>
    <n v="0.128"/>
    <n v="335999"/>
    <x v="10"/>
  </r>
  <r>
    <x v="358"/>
    <n v="0.128"/>
    <s v="813B00"/>
    <x v="9"/>
  </r>
  <r>
    <x v="359"/>
    <n v="0.128"/>
    <s v="813B00"/>
    <x v="9"/>
  </r>
  <r>
    <x v="360"/>
    <n v="0.128"/>
    <s v="813B00"/>
    <x v="9"/>
  </r>
  <r>
    <x v="361"/>
    <n v="0.128"/>
    <s v="813B00"/>
    <x v="9"/>
  </r>
  <r>
    <x v="362"/>
    <n v="0.128"/>
    <s v="813B00"/>
    <x v="9"/>
  </r>
  <r>
    <x v="363"/>
    <n v="0.128"/>
    <s v="813B00"/>
    <x v="9"/>
  </r>
  <r>
    <x v="364"/>
    <n v="0.129"/>
    <s v="623B00"/>
    <x v="7"/>
  </r>
  <r>
    <x v="365"/>
    <n v="0.129"/>
    <s v="623B00"/>
    <x v="7"/>
  </r>
  <r>
    <x v="366"/>
    <n v="0.129"/>
    <s v="623B00"/>
    <x v="7"/>
  </r>
  <r>
    <x v="367"/>
    <n v="0.13"/>
    <n v="446000"/>
    <x v="12"/>
  </r>
  <r>
    <x v="368"/>
    <n v="0.13"/>
    <n v="446000"/>
    <x v="12"/>
  </r>
  <r>
    <x v="369"/>
    <n v="0.13"/>
    <n v="446000"/>
    <x v="12"/>
  </r>
  <r>
    <x v="370"/>
    <n v="0.13"/>
    <n v="446000"/>
    <x v="12"/>
  </r>
  <r>
    <x v="371"/>
    <n v="0.13"/>
    <n v="446000"/>
    <x v="12"/>
  </r>
  <r>
    <x v="372"/>
    <n v="0.13200000000000001"/>
    <s v="722A00"/>
    <x v="26"/>
  </r>
  <r>
    <x v="373"/>
    <n v="0.13200000000000001"/>
    <s v="722A00"/>
    <x v="26"/>
  </r>
  <r>
    <x v="374"/>
    <n v="0.13200000000000001"/>
    <s v="722A00"/>
    <x v="26"/>
  </r>
  <r>
    <x v="375"/>
    <n v="0.13200000000000001"/>
    <s v="722A00"/>
    <x v="26"/>
  </r>
  <r>
    <x v="376"/>
    <n v="0.13200000000000001"/>
    <s v="722A00"/>
    <x v="26"/>
  </r>
  <r>
    <x v="377"/>
    <n v="0.13200000000000001"/>
    <s v="722A00"/>
    <x v="26"/>
  </r>
  <r>
    <x v="378"/>
    <n v="0.13300000000000001"/>
    <n v="335311"/>
    <x v="10"/>
  </r>
  <r>
    <x v="379"/>
    <n v="0.13500000000000001"/>
    <n v="333316"/>
    <x v="10"/>
  </r>
  <r>
    <x v="380"/>
    <n v="0.13500000000000001"/>
    <n v="334510"/>
    <x v="10"/>
  </r>
  <r>
    <x v="381"/>
    <n v="0.13500000000000001"/>
    <n v="334517"/>
    <x v="10"/>
  </r>
  <r>
    <x v="382"/>
    <n v="0.13600000000000001"/>
    <n v="333991"/>
    <x v="10"/>
  </r>
  <r>
    <x v="383"/>
    <n v="0.13600000000000001"/>
    <n v="333993"/>
    <x v="10"/>
  </r>
  <r>
    <x v="384"/>
    <n v="0.13600000000000001"/>
    <n v="712000"/>
    <x v="2"/>
  </r>
  <r>
    <x v="385"/>
    <n v="0.13600000000000001"/>
    <n v="712000"/>
    <x v="2"/>
  </r>
  <r>
    <x v="386"/>
    <n v="0.13600000000000001"/>
    <n v="712000"/>
    <x v="2"/>
  </r>
  <r>
    <x v="387"/>
    <n v="0.13600000000000001"/>
    <n v="712000"/>
    <x v="2"/>
  </r>
  <r>
    <x v="388"/>
    <n v="0.13600000000000001"/>
    <n v="811300"/>
    <x v="26"/>
  </r>
  <r>
    <x v="389"/>
    <n v="0.13800000000000001"/>
    <n v="335314"/>
    <x v="10"/>
  </r>
  <r>
    <x v="390"/>
    <n v="0.13800000000000001"/>
    <n v="339115"/>
    <x v="10"/>
  </r>
  <r>
    <x v="391"/>
    <n v="0.13800000000000001"/>
    <n v="448000"/>
    <x v="12"/>
  </r>
  <r>
    <x v="392"/>
    <n v="0.13800000000000001"/>
    <n v="448000"/>
    <x v="12"/>
  </r>
  <r>
    <x v="393"/>
    <n v="0.13800000000000001"/>
    <n v="448000"/>
    <x v="12"/>
  </r>
  <r>
    <x v="394"/>
    <n v="0.13800000000000001"/>
    <n v="448000"/>
    <x v="12"/>
  </r>
  <r>
    <x v="395"/>
    <n v="0.13800000000000001"/>
    <n v="448000"/>
    <x v="12"/>
  </r>
  <r>
    <x v="396"/>
    <n v="0.13800000000000001"/>
    <n v="448000"/>
    <x v="12"/>
  </r>
  <r>
    <x v="397"/>
    <n v="0.13800000000000001"/>
    <n v="448000"/>
    <x v="12"/>
  </r>
  <r>
    <x v="398"/>
    <n v="0.13800000000000001"/>
    <n v="448000"/>
    <x v="12"/>
  </r>
  <r>
    <x v="399"/>
    <n v="0.13800000000000001"/>
    <n v="448000"/>
    <x v="12"/>
  </r>
  <r>
    <x v="400"/>
    <n v="0.13900000000000001"/>
    <n v="336411"/>
    <x v="10"/>
  </r>
  <r>
    <x v="401"/>
    <n v="0.14000000000000001"/>
    <n v="339113"/>
    <x v="10"/>
  </r>
  <r>
    <x v="402"/>
    <n v="0.14000000000000001"/>
    <s v="611A00"/>
    <x v="25"/>
  </r>
  <r>
    <x v="403"/>
    <n v="0.14000000000000001"/>
    <s v="611A00"/>
    <x v="25"/>
  </r>
  <r>
    <x v="404"/>
    <n v="0.14199999999999999"/>
    <n v="336414"/>
    <x v="10"/>
  </r>
  <r>
    <x v="405"/>
    <n v="0.14299999999999999"/>
    <n v="334118"/>
    <x v="10"/>
  </r>
  <r>
    <x v="406"/>
    <n v="0.14399999999999999"/>
    <s v="424A00"/>
    <x v="13"/>
  </r>
  <r>
    <x v="407"/>
    <n v="0.14399999999999999"/>
    <s v="424A00"/>
    <x v="13"/>
  </r>
  <r>
    <x v="408"/>
    <n v="0.14399999999999999"/>
    <s v="424A00"/>
    <x v="13"/>
  </r>
  <r>
    <x v="409"/>
    <n v="0.14399999999999999"/>
    <s v="424A00"/>
    <x v="13"/>
  </r>
  <r>
    <x v="410"/>
    <n v="0.14399999999999999"/>
    <s v="424A00"/>
    <x v="13"/>
  </r>
  <r>
    <x v="411"/>
    <n v="0.14399999999999999"/>
    <s v="424A00"/>
    <x v="13"/>
  </r>
  <r>
    <x v="412"/>
    <n v="0.14399999999999999"/>
    <s v="424A00"/>
    <x v="13"/>
  </r>
  <r>
    <x v="413"/>
    <n v="0.14399999999999999"/>
    <s v="424A00"/>
    <x v="13"/>
  </r>
  <r>
    <x v="414"/>
    <n v="0.14399999999999999"/>
    <s v="424A00"/>
    <x v="13"/>
  </r>
  <r>
    <x v="415"/>
    <n v="0.14399999999999999"/>
    <s v="424A00"/>
    <x v="13"/>
  </r>
  <r>
    <x v="416"/>
    <n v="0.14399999999999999"/>
    <s v="424A00"/>
    <x v="13"/>
  </r>
  <r>
    <x v="417"/>
    <n v="0.14399999999999999"/>
    <s v="424A00"/>
    <x v="13"/>
  </r>
  <r>
    <x v="418"/>
    <n v="0.14399999999999999"/>
    <s v="424A00"/>
    <x v="13"/>
  </r>
  <r>
    <x v="419"/>
    <n v="0.14399999999999999"/>
    <s v="424A00"/>
    <x v="13"/>
  </r>
  <r>
    <x v="420"/>
    <n v="0.14399999999999999"/>
    <s v="424A00"/>
    <x v="13"/>
  </r>
  <r>
    <x v="421"/>
    <n v="0.14399999999999999"/>
    <s v="424A00"/>
    <x v="13"/>
  </r>
  <r>
    <x v="422"/>
    <n v="0.14399999999999999"/>
    <s v="424A00"/>
    <x v="13"/>
  </r>
  <r>
    <x v="423"/>
    <n v="0.14399999999999999"/>
    <s v="424A00"/>
    <x v="13"/>
  </r>
  <r>
    <x v="424"/>
    <n v="0.14399999999999999"/>
    <s v="424A00"/>
    <x v="13"/>
  </r>
  <r>
    <x v="425"/>
    <n v="0.14399999999999999"/>
    <s v="424A00"/>
    <x v="13"/>
  </r>
  <r>
    <x v="426"/>
    <n v="0.14499999999999999"/>
    <n v="622000"/>
    <x v="7"/>
  </r>
  <r>
    <x v="427"/>
    <n v="0.14499999999999999"/>
    <n v="622000"/>
    <x v="7"/>
  </r>
  <r>
    <x v="428"/>
    <n v="0.14499999999999999"/>
    <n v="622000"/>
    <x v="7"/>
  </r>
  <r>
    <x v="429"/>
    <n v="0.14499999999999999"/>
    <n v="721000"/>
    <x v="27"/>
  </r>
  <r>
    <x v="430"/>
    <n v="0.14499999999999999"/>
    <n v="721000"/>
    <x v="27"/>
  </r>
  <r>
    <x v="431"/>
    <n v="0.14499999999999999"/>
    <n v="721000"/>
    <x v="27"/>
  </r>
  <r>
    <x v="432"/>
    <n v="0.14499999999999999"/>
    <n v="721000"/>
    <x v="27"/>
  </r>
  <r>
    <x v="433"/>
    <n v="0.14499999999999999"/>
    <n v="721000"/>
    <x v="27"/>
  </r>
  <r>
    <x v="434"/>
    <n v="0.14499999999999999"/>
    <n v="721000"/>
    <x v="27"/>
  </r>
  <r>
    <x v="435"/>
    <n v="0.14499999999999999"/>
    <n v="721000"/>
    <x v="27"/>
  </r>
  <r>
    <x v="436"/>
    <n v="0.14599999999999999"/>
    <n v="339930"/>
    <x v="10"/>
  </r>
  <r>
    <x v="437"/>
    <n v="0.15"/>
    <n v="325414"/>
    <x v="10"/>
  </r>
  <r>
    <x v="438"/>
    <n v="0.15"/>
    <n v="333242"/>
    <x v="10"/>
  </r>
  <r>
    <x v="439"/>
    <n v="0.152"/>
    <n v="335312"/>
    <x v="10"/>
  </r>
  <r>
    <x v="440"/>
    <n v="0.154"/>
    <n v="114000"/>
    <x v="28"/>
  </r>
  <r>
    <x v="441"/>
    <n v="0.154"/>
    <n v="114000"/>
    <x v="28"/>
  </r>
  <r>
    <x v="442"/>
    <n v="0.154"/>
    <n v="114000"/>
    <x v="28"/>
  </r>
  <r>
    <x v="443"/>
    <n v="0.154"/>
    <n v="114000"/>
    <x v="28"/>
  </r>
  <r>
    <x v="444"/>
    <n v="0.154"/>
    <n v="321910"/>
    <x v="10"/>
  </r>
  <r>
    <x v="445"/>
    <n v="0.154"/>
    <n v="321910"/>
    <x v="10"/>
  </r>
  <r>
    <x v="446"/>
    <n v="0.154"/>
    <n v="321910"/>
    <x v="10"/>
  </r>
  <r>
    <x v="447"/>
    <n v="0.156"/>
    <n v="336412"/>
    <x v="10"/>
  </r>
  <r>
    <x v="448"/>
    <n v="0.156"/>
    <n v="339112"/>
    <x v="10"/>
  </r>
  <r>
    <x v="449"/>
    <n v="0.156"/>
    <n v="541700"/>
    <x v="6"/>
  </r>
  <r>
    <x v="450"/>
    <n v="0.156"/>
    <n v="541700"/>
    <x v="6"/>
  </r>
  <r>
    <x v="451"/>
    <n v="0.156"/>
    <n v="541700"/>
    <x v="6"/>
  </r>
  <r>
    <x v="452"/>
    <n v="0.156"/>
    <n v="541700"/>
    <x v="6"/>
  </r>
  <r>
    <x v="453"/>
    <n v="0.157"/>
    <n v="335210"/>
    <x v="10"/>
  </r>
  <r>
    <x v="454"/>
    <n v="0.158"/>
    <n v="812300"/>
    <x v="26"/>
  </r>
  <r>
    <x v="455"/>
    <n v="0.158"/>
    <n v="812300"/>
    <x v="26"/>
  </r>
  <r>
    <x v="456"/>
    <n v="0.158"/>
    <n v="812300"/>
    <x v="26"/>
  </r>
  <r>
    <x v="457"/>
    <n v="0.158"/>
    <n v="812300"/>
    <x v="26"/>
  </r>
  <r>
    <x v="458"/>
    <n v="0.159"/>
    <n v="424400"/>
    <x v="13"/>
  </r>
  <r>
    <x v="459"/>
    <n v="0.159"/>
    <n v="424400"/>
    <x v="13"/>
  </r>
  <r>
    <x v="460"/>
    <n v="0.159"/>
    <n v="424400"/>
    <x v="13"/>
  </r>
  <r>
    <x v="461"/>
    <n v="0.159"/>
    <n v="424400"/>
    <x v="13"/>
  </r>
  <r>
    <x v="462"/>
    <n v="0.159"/>
    <n v="424400"/>
    <x v="13"/>
  </r>
  <r>
    <x v="463"/>
    <n v="0.159"/>
    <n v="424400"/>
    <x v="13"/>
  </r>
  <r>
    <x v="464"/>
    <n v="0.159"/>
    <n v="424400"/>
    <x v="13"/>
  </r>
  <r>
    <x v="465"/>
    <n v="0.159"/>
    <n v="424400"/>
    <x v="13"/>
  </r>
  <r>
    <x v="466"/>
    <n v="0.159"/>
    <n v="424400"/>
    <x v="13"/>
  </r>
  <r>
    <x v="467"/>
    <n v="0.159"/>
    <s v="623A00"/>
    <x v="7"/>
  </r>
  <r>
    <x v="468"/>
    <n v="0.159"/>
    <s v="623A00"/>
    <x v="7"/>
  </r>
  <r>
    <x v="469"/>
    <n v="0.159"/>
    <s v="623A00"/>
    <x v="7"/>
  </r>
  <r>
    <x v="470"/>
    <n v="0.16"/>
    <n v="336214"/>
    <x v="10"/>
  </r>
  <r>
    <x v="471"/>
    <n v="0.16200000000000001"/>
    <s v="48A000"/>
    <x v="22"/>
  </r>
  <r>
    <x v="472"/>
    <n v="0.16200000000000001"/>
    <s v="48A000"/>
    <x v="22"/>
  </r>
  <r>
    <x v="473"/>
    <n v="0.16200000000000001"/>
    <s v="48A000"/>
    <x v="22"/>
  </r>
  <r>
    <x v="474"/>
    <n v="0.16200000000000001"/>
    <s v="48A000"/>
    <x v="22"/>
  </r>
  <r>
    <x v="475"/>
    <n v="0.16200000000000001"/>
    <s v="48A000"/>
    <x v="22"/>
  </r>
  <r>
    <x v="476"/>
    <n v="0.16200000000000001"/>
    <s v="48A000"/>
    <x v="22"/>
  </r>
  <r>
    <x v="477"/>
    <n v="0.16200000000000001"/>
    <s v="48A000"/>
    <x v="22"/>
  </r>
  <r>
    <x v="478"/>
    <n v="0.16200000000000001"/>
    <s v="48A000"/>
    <x v="22"/>
  </r>
  <r>
    <x v="479"/>
    <n v="0.16200000000000001"/>
    <s v="48A000"/>
    <x v="22"/>
  </r>
  <r>
    <x v="480"/>
    <n v="0.16200000000000001"/>
    <s v="48A000"/>
    <x v="22"/>
  </r>
  <r>
    <x v="481"/>
    <n v="0.16200000000000001"/>
    <s v="48A000"/>
    <x v="22"/>
  </r>
  <r>
    <x v="482"/>
    <n v="0.16200000000000001"/>
    <s v="48A000"/>
    <x v="22"/>
  </r>
  <r>
    <x v="483"/>
    <n v="0.16200000000000001"/>
    <s v="48A000"/>
    <x v="22"/>
  </r>
  <r>
    <x v="484"/>
    <n v="0.16200000000000001"/>
    <s v="48A000"/>
    <x v="22"/>
  </r>
  <r>
    <x v="485"/>
    <n v="0.16200000000000001"/>
    <s v="48A000"/>
    <x v="22"/>
  </r>
  <r>
    <x v="486"/>
    <n v="0.16200000000000001"/>
    <s v="48A000"/>
    <x v="22"/>
  </r>
  <r>
    <x v="487"/>
    <n v="0.16400000000000001"/>
    <s v="3219A0"/>
    <x v="10"/>
  </r>
  <r>
    <x v="488"/>
    <n v="0.16400000000000001"/>
    <s v="3219A0"/>
    <x v="10"/>
  </r>
  <r>
    <x v="489"/>
    <n v="0.16400000000000001"/>
    <s v="3219A0"/>
    <x v="10"/>
  </r>
  <r>
    <x v="490"/>
    <n v="0.16400000000000001"/>
    <s v="3219A0"/>
    <x v="10"/>
  </r>
  <r>
    <x v="491"/>
    <n v="0.16400000000000001"/>
    <n v="452000"/>
    <x v="12"/>
  </r>
  <r>
    <x v="492"/>
    <n v="0.16400000000000001"/>
    <n v="452000"/>
    <x v="12"/>
  </r>
  <r>
    <x v="493"/>
    <n v="0.16400000000000001"/>
    <n v="452000"/>
    <x v="12"/>
  </r>
  <r>
    <x v="494"/>
    <n v="0.16600000000000001"/>
    <n v="337110"/>
    <x v="10"/>
  </r>
  <r>
    <x v="495"/>
    <n v="0.16700000000000001"/>
    <n v="339920"/>
    <x v="10"/>
  </r>
  <r>
    <x v="496"/>
    <n v="0.16700000000000001"/>
    <n v="713100"/>
    <x v="29"/>
  </r>
  <r>
    <x v="497"/>
    <n v="0.16700000000000001"/>
    <n v="713100"/>
    <x v="29"/>
  </r>
  <r>
    <x v="498"/>
    <n v="0.16800000000000001"/>
    <s v="33299A"/>
    <x v="10"/>
  </r>
  <r>
    <x v="499"/>
    <n v="0.16800000000000001"/>
    <s v="33299A"/>
    <x v="10"/>
  </r>
  <r>
    <x v="500"/>
    <n v="0.16800000000000001"/>
    <s v="33299A"/>
    <x v="10"/>
  </r>
  <r>
    <x v="501"/>
    <n v="0.17"/>
    <n v="336413"/>
    <x v="10"/>
  </r>
  <r>
    <x v="502"/>
    <n v="0.17100000000000001"/>
    <n v="332913"/>
    <x v="10"/>
  </r>
  <r>
    <x v="503"/>
    <n v="0.17199999999999999"/>
    <n v="335220"/>
    <x v="10"/>
  </r>
  <r>
    <x v="504"/>
    <n v="0.17299999999999999"/>
    <s v="33291A"/>
    <x v="10"/>
  </r>
  <r>
    <x v="505"/>
    <n v="0.17299999999999999"/>
    <s v="33291A"/>
    <x v="10"/>
  </r>
  <r>
    <x v="506"/>
    <n v="0.17299999999999999"/>
    <s v="33291A"/>
    <x v="10"/>
  </r>
  <r>
    <x v="507"/>
    <n v="0.17299999999999999"/>
    <n v="335110"/>
    <x v="10"/>
  </r>
  <r>
    <x v="508"/>
    <n v="0.17299999999999999"/>
    <n v="337900"/>
    <x v="10"/>
  </r>
  <r>
    <x v="509"/>
    <n v="0.17299999999999999"/>
    <n v="337900"/>
    <x v="10"/>
  </r>
  <r>
    <x v="510"/>
    <n v="0.17399999999999999"/>
    <n v="335313"/>
    <x v="10"/>
  </r>
  <r>
    <x v="511"/>
    <n v="0.17399999999999999"/>
    <n v="339114"/>
    <x v="10"/>
  </r>
  <r>
    <x v="512"/>
    <n v="0.17399999999999999"/>
    <n v="713200"/>
    <x v="29"/>
  </r>
  <r>
    <x v="513"/>
    <n v="0.17399999999999999"/>
    <n v="713200"/>
    <x v="29"/>
  </r>
  <r>
    <x v="514"/>
    <n v="0.17499999999999999"/>
    <n v="333314"/>
    <x v="10"/>
  </r>
  <r>
    <x v="515"/>
    <n v="0.17599999999999999"/>
    <n v="333414"/>
    <x v="10"/>
  </r>
  <r>
    <x v="516"/>
    <n v="0.17699999999999999"/>
    <n v="333912"/>
    <x v="10"/>
  </r>
  <r>
    <x v="517"/>
    <n v="0.17799999999999999"/>
    <n v="337122"/>
    <x v="10"/>
  </r>
  <r>
    <x v="518"/>
    <n v="0.17899999999999999"/>
    <n v="333612"/>
    <x v="10"/>
  </r>
  <r>
    <x v="519"/>
    <n v="0.18"/>
    <n v="621900"/>
    <x v="7"/>
  </r>
  <r>
    <x v="520"/>
    <n v="0.18"/>
    <n v="621900"/>
    <x v="7"/>
  </r>
  <r>
    <x v="521"/>
    <n v="0.18"/>
    <n v="621900"/>
    <x v="7"/>
  </r>
  <r>
    <x v="522"/>
    <n v="0.182"/>
    <n v="312130"/>
    <x v="10"/>
  </r>
  <r>
    <x v="523"/>
    <n v="0.182"/>
    <n v="336612"/>
    <x v="10"/>
  </r>
  <r>
    <x v="524"/>
    <n v="0.182"/>
    <n v="339990"/>
    <x v="10"/>
  </r>
  <r>
    <x v="525"/>
    <n v="0.182"/>
    <n v="339990"/>
    <x v="10"/>
  </r>
  <r>
    <x v="526"/>
    <n v="0.182"/>
    <n v="339990"/>
    <x v="10"/>
  </r>
  <r>
    <x v="527"/>
    <n v="0.182"/>
    <n v="339990"/>
    <x v="10"/>
  </r>
  <r>
    <x v="528"/>
    <n v="0.182"/>
    <n v="339990"/>
    <x v="10"/>
  </r>
  <r>
    <x v="529"/>
    <n v="0.182"/>
    <n v="339990"/>
    <x v="10"/>
  </r>
  <r>
    <x v="530"/>
    <n v="0.183"/>
    <n v="325413"/>
    <x v="10"/>
  </r>
  <r>
    <x v="531"/>
    <n v="0.183"/>
    <n v="447000"/>
    <x v="12"/>
  </r>
  <r>
    <x v="532"/>
    <n v="0.183"/>
    <n v="447000"/>
    <x v="12"/>
  </r>
  <r>
    <x v="533"/>
    <n v="0.184"/>
    <n v="333415"/>
    <x v="10"/>
  </r>
  <r>
    <x v="534"/>
    <n v="0.185"/>
    <s v="33329A"/>
    <x v="10"/>
  </r>
  <r>
    <x v="535"/>
    <n v="0.185"/>
    <s v="33329A"/>
    <x v="10"/>
  </r>
  <r>
    <x v="536"/>
    <n v="0.185"/>
    <s v="33329A"/>
    <x v="10"/>
  </r>
  <r>
    <x v="537"/>
    <n v="0.185"/>
    <s v="33329A"/>
    <x v="10"/>
  </r>
  <r>
    <x v="538"/>
    <n v="0.185"/>
    <n v="335120"/>
    <x v="10"/>
  </r>
  <r>
    <x v="539"/>
    <n v="0.185"/>
    <n v="335120"/>
    <x v="10"/>
  </r>
  <r>
    <x v="540"/>
    <n v="0.185"/>
    <n v="335120"/>
    <x v="10"/>
  </r>
  <r>
    <x v="541"/>
    <n v="0.186"/>
    <n v="445000"/>
    <x v="12"/>
  </r>
  <r>
    <x v="542"/>
    <n v="0.186"/>
    <n v="445000"/>
    <x v="12"/>
  </r>
  <r>
    <x v="543"/>
    <n v="0.186"/>
    <n v="445000"/>
    <x v="12"/>
  </r>
  <r>
    <x v="544"/>
    <n v="0.186"/>
    <n v="445000"/>
    <x v="12"/>
  </r>
  <r>
    <x v="545"/>
    <n v="0.186"/>
    <n v="445000"/>
    <x v="12"/>
  </r>
  <r>
    <x v="546"/>
    <n v="0.186"/>
    <n v="445000"/>
    <x v="12"/>
  </r>
  <r>
    <x v="547"/>
    <n v="0.186"/>
    <n v="445000"/>
    <x v="12"/>
  </r>
  <r>
    <x v="548"/>
    <n v="0.186"/>
    <n v="445000"/>
    <x v="12"/>
  </r>
  <r>
    <x v="549"/>
    <n v="0.186"/>
    <n v="445000"/>
    <x v="12"/>
  </r>
  <r>
    <x v="550"/>
    <n v="0.186"/>
    <n v="611100"/>
    <x v="25"/>
  </r>
  <r>
    <x v="551"/>
    <n v="0.187"/>
    <n v="327910"/>
    <x v="10"/>
  </r>
  <r>
    <x v="552"/>
    <n v="0.188"/>
    <n v="337121"/>
    <x v="10"/>
  </r>
  <r>
    <x v="553"/>
    <n v="0.189"/>
    <n v="325411"/>
    <x v="10"/>
  </r>
  <r>
    <x v="554"/>
    <n v="0.19"/>
    <n v="333994"/>
    <x v="10"/>
  </r>
  <r>
    <x v="555"/>
    <n v="0.191"/>
    <n v="332500"/>
    <x v="10"/>
  </r>
  <r>
    <x v="556"/>
    <n v="0.19400000000000001"/>
    <n v="233411"/>
    <x v="30"/>
  </r>
  <r>
    <x v="557"/>
    <n v="0.19400000000000001"/>
    <n v="325620"/>
    <x v="10"/>
  </r>
  <r>
    <x v="558"/>
    <n v="0.19400000000000001"/>
    <n v="722110"/>
    <x v="31"/>
  </r>
  <r>
    <x v="559"/>
    <n v="0.19500000000000001"/>
    <n v="327991"/>
    <x v="10"/>
  </r>
  <r>
    <x v="560"/>
    <n v="0.19500000000000001"/>
    <n v="336999"/>
    <x v="10"/>
  </r>
  <r>
    <x v="561"/>
    <n v="0.19600000000000001"/>
    <n v="336611"/>
    <x v="10"/>
  </r>
  <r>
    <x v="562"/>
    <n v="0.19900000000000001"/>
    <n v="333517"/>
    <x v="10"/>
  </r>
  <r>
    <x v="563"/>
    <n v="0.19900000000000001"/>
    <n v="561200"/>
    <x v="26"/>
  </r>
  <r>
    <x v="564"/>
    <n v="0.2"/>
    <n v="336212"/>
    <x v="10"/>
  </r>
  <r>
    <x v="565"/>
    <n v="0.20100000000000001"/>
    <n v="333611"/>
    <x v="10"/>
  </r>
  <r>
    <x v="566"/>
    <n v="0.20200000000000001"/>
    <s v="2332D0"/>
    <x v="30"/>
  </r>
  <r>
    <x v="567"/>
    <n v="0.20200000000000001"/>
    <s v="33399B"/>
    <x v="10"/>
  </r>
  <r>
    <x v="568"/>
    <n v="0.20200000000000001"/>
    <s v="33399B"/>
    <x v="10"/>
  </r>
  <r>
    <x v="569"/>
    <n v="0.20300000000000001"/>
    <n v="332991"/>
    <x v="10"/>
  </r>
  <r>
    <x v="570"/>
    <n v="0.20499999999999999"/>
    <n v="333318"/>
    <x v="10"/>
  </r>
  <r>
    <x v="571"/>
    <n v="0.20699999999999999"/>
    <s v="33351B"/>
    <x v="10"/>
  </r>
  <r>
    <x v="572"/>
    <n v="0.20699999999999999"/>
    <s v="33351B"/>
    <x v="10"/>
  </r>
  <r>
    <x v="573"/>
    <n v="0.20799999999999999"/>
    <n v="321200"/>
    <x v="10"/>
  </r>
  <r>
    <x v="574"/>
    <n v="0.20799999999999999"/>
    <n v="321200"/>
    <x v="10"/>
  </r>
  <r>
    <x v="575"/>
    <n v="0.20799999999999999"/>
    <n v="321200"/>
    <x v="10"/>
  </r>
  <r>
    <x v="576"/>
    <n v="0.20799999999999999"/>
    <n v="321200"/>
    <x v="10"/>
  </r>
  <r>
    <x v="577"/>
    <n v="0.20799999999999999"/>
    <n v="321200"/>
    <x v="10"/>
  </r>
  <r>
    <x v="578"/>
    <n v="0.20899999999999999"/>
    <n v="332410"/>
    <x v="10"/>
  </r>
  <r>
    <x v="579"/>
    <n v="0.20899999999999999"/>
    <n v="333613"/>
    <x v="10"/>
  </r>
  <r>
    <x v="580"/>
    <n v="0.21"/>
    <n v="333413"/>
    <x v="10"/>
  </r>
  <r>
    <x v="581"/>
    <n v="0.21"/>
    <n v="333514"/>
    <x v="10"/>
  </r>
  <r>
    <x v="582"/>
    <n v="0.21099999999999999"/>
    <n v="230302"/>
    <x v="30"/>
  </r>
  <r>
    <x v="583"/>
    <n v="0.214"/>
    <n v="312110"/>
    <x v="10"/>
  </r>
  <r>
    <x v="584"/>
    <n v="0.214"/>
    <n v="312110"/>
    <x v="10"/>
  </r>
  <r>
    <x v="585"/>
    <n v="0.214"/>
    <n v="312110"/>
    <x v="10"/>
  </r>
  <r>
    <x v="586"/>
    <n v="0.214"/>
    <n v="561700"/>
    <x v="26"/>
  </r>
  <r>
    <x v="587"/>
    <n v="0.214"/>
    <n v="561700"/>
    <x v="26"/>
  </r>
  <r>
    <x v="588"/>
    <n v="0.214"/>
    <n v="561700"/>
    <x v="26"/>
  </r>
  <r>
    <x v="589"/>
    <n v="0.214"/>
    <n v="561700"/>
    <x v="26"/>
  </r>
  <r>
    <x v="590"/>
    <n v="0.214"/>
    <n v="561700"/>
    <x v="26"/>
  </r>
  <r>
    <x v="591"/>
    <n v="0.215"/>
    <n v="334413"/>
    <x v="10"/>
  </r>
  <r>
    <x v="592"/>
    <n v="0.215"/>
    <n v="624400"/>
    <x v="7"/>
  </r>
  <r>
    <x v="593"/>
    <n v="0.216"/>
    <s v="233411, 233412, 2334A0"/>
    <x v="30"/>
  </r>
  <r>
    <x v="594"/>
    <n v="0.216"/>
    <n v="311930"/>
    <x v="10"/>
  </r>
  <r>
    <x v="595"/>
    <n v="0.217"/>
    <s v="624A00"/>
    <x v="26"/>
  </r>
  <r>
    <x v="596"/>
    <n v="0.217"/>
    <s v="624A00"/>
    <x v="26"/>
  </r>
  <r>
    <x v="597"/>
    <n v="0.217"/>
    <s v="624A00"/>
    <x v="26"/>
  </r>
  <r>
    <x v="598"/>
    <n v="0.217"/>
    <s v="624A00"/>
    <x v="26"/>
  </r>
  <r>
    <x v="599"/>
    <n v="0.217"/>
    <s v="624A00"/>
    <x v="26"/>
  </r>
  <r>
    <x v="600"/>
    <n v="0.218"/>
    <n v="336320"/>
    <x v="10"/>
  </r>
  <r>
    <x v="601"/>
    <n v="0.218"/>
    <n v="525000"/>
    <x v="4"/>
  </r>
  <r>
    <x v="602"/>
    <n v="0.218"/>
    <n v="525000"/>
    <x v="4"/>
  </r>
  <r>
    <x v="603"/>
    <n v="0.218"/>
    <n v="525000"/>
    <x v="4"/>
  </r>
  <r>
    <x v="604"/>
    <n v="0.218"/>
    <n v="525000"/>
    <x v="4"/>
  </r>
  <r>
    <x v="605"/>
    <n v="0.218"/>
    <n v="525000"/>
    <x v="4"/>
  </r>
  <r>
    <x v="606"/>
    <n v="0.218"/>
    <n v="525000"/>
    <x v="4"/>
  </r>
  <r>
    <x v="607"/>
    <n v="0.219"/>
    <n v="333130"/>
    <x v="10"/>
  </r>
  <r>
    <x v="608"/>
    <n v="0.219"/>
    <n v="333130"/>
    <x v="10"/>
  </r>
  <r>
    <x v="609"/>
    <n v="0.22"/>
    <n v="333111"/>
    <x v="10"/>
  </r>
  <r>
    <x v="610"/>
    <n v="0.221"/>
    <n v="233412"/>
    <x v="30"/>
  </r>
  <r>
    <x v="611"/>
    <n v="0.221"/>
    <s v="233210, 233230, 233240, 233262, 2332A0, 2332C0, 2332D0, 233411, 233412, 2334A0"/>
    <x v="30"/>
  </r>
  <r>
    <x v="612"/>
    <n v="0.221"/>
    <s v="230301, 230302, 233210, 233230, 233240, 233262, 2332A0, 2332D0, 233411, 233412, 2334A0"/>
    <x v="30"/>
  </r>
  <r>
    <x v="613"/>
    <n v="0.221"/>
    <s v="230301, 230302, 233210, 233230, 233240, 233262, 2332A0, 2332D0, 233411, 233412, 2334A0"/>
    <x v="30"/>
  </r>
  <r>
    <x v="614"/>
    <n v="0.221"/>
    <s v="230301, 230302, 233210, 233230, 233240, 233262, 2332A0, 2332D0, 233411, 233412, 2334A0"/>
    <x v="30"/>
  </r>
  <r>
    <x v="615"/>
    <n v="0.221"/>
    <s v="230301, 230302, 233210, 233230, 233240, 233262, 2332A0, 2332D0, 233411, 233412, 2334A0"/>
    <x v="30"/>
  </r>
  <r>
    <x v="616"/>
    <n v="0.221"/>
    <s v="230301, 230302, 233210, 233230, 233240, 233262, 2332A0, 2332D0, 233411, 233412, 2334A0"/>
    <x v="30"/>
  </r>
  <r>
    <x v="617"/>
    <n v="0.221"/>
    <s v="230301, 230302, 233210, 233230, 233240, 233262, 2332A0, 2332D0, 233411, 233412, 2334A0"/>
    <x v="30"/>
  </r>
  <r>
    <x v="618"/>
    <n v="0.221"/>
    <s v="230301, 230302, 233210, 233230, 233240, 233262, 2332A0, 2332D0, 233411, 233412, 2334A0"/>
    <x v="30"/>
  </r>
  <r>
    <x v="619"/>
    <n v="0.221"/>
    <s v="230301, 230302, 233210, 233230, 233240, 233262, 2332A0, 2332D0, 233411, 233412, 2334A0"/>
    <x v="30"/>
  </r>
  <r>
    <x v="620"/>
    <n v="0.221"/>
    <s v="230301, 230302, 233210, 233230, 233240, 233262, 2332A0, 2332D0, 233411, 233412, 2334A0"/>
    <x v="30"/>
  </r>
  <r>
    <x v="621"/>
    <n v="0.221"/>
    <s v="230301, 230302, 233210, 233230, 233240, 233262, 2332A0, 2332D0, 233411, 233412, 2334A0"/>
    <x v="30"/>
  </r>
  <r>
    <x v="622"/>
    <n v="0.221"/>
    <s v="230301, 230302, 233210, 233230, 233240, 233262, 2332A0, 2332D0, 233411, 233412, 2334A0"/>
    <x v="30"/>
  </r>
  <r>
    <x v="623"/>
    <n v="0.221"/>
    <s v="230301, 230302, 233210, 233230, 233240, 233262, 2332A0, 2332D0, 233411, 233412, 2334A0"/>
    <x v="30"/>
  </r>
  <r>
    <x v="624"/>
    <n v="0.221"/>
    <s v="230301, 230302, 233210, 233230, 233240, 233262, 2332A0, 2332D0, 233411, 233412, 2334A0"/>
    <x v="30"/>
  </r>
  <r>
    <x v="625"/>
    <n v="0.221"/>
    <s v="230301, 230302, 233210, 233230, 233240, 233262, 2332A0, 2332D0, 233411, 233412, 2334A0"/>
    <x v="30"/>
  </r>
  <r>
    <x v="626"/>
    <n v="0.221"/>
    <s v="230301, 230302, 233210, 233230, 233240, 233262, 2332A0, 2332D0, 233411, 233412, 2334A0"/>
    <x v="30"/>
  </r>
  <r>
    <x v="627"/>
    <n v="0.221"/>
    <s v="230301, 230302, 233210, 233230, 233240, 233262, 2332A0, 2332D0, 233411, 233412, 2334A0"/>
    <x v="30"/>
  </r>
  <r>
    <x v="628"/>
    <n v="0.221"/>
    <s v="230301, 230302, 233210, 233230, 233240, 233262, 2332A0, 2332D0, 233411, 233412, 2334A0"/>
    <x v="30"/>
  </r>
  <r>
    <x v="629"/>
    <n v="0.221"/>
    <s v="230301, 230302, 233210, 233230, 233240, 233262, 2332A0, 2332D0, 233411, 233412, 2334A0"/>
    <x v="30"/>
  </r>
  <r>
    <x v="630"/>
    <n v="0.221"/>
    <s v="230301, 230302, 233210, 233230, 233240, 233262, 2332A0, 2332D0, 233411, 233412, 2334A0"/>
    <x v="30"/>
  </r>
  <r>
    <x v="631"/>
    <n v="0.221"/>
    <n v="332320"/>
    <x v="10"/>
  </r>
  <r>
    <x v="632"/>
    <n v="0.221"/>
    <n v="332320"/>
    <x v="10"/>
  </r>
  <r>
    <x v="633"/>
    <n v="0.221"/>
    <n v="332320"/>
    <x v="10"/>
  </r>
  <r>
    <x v="634"/>
    <n v="0.222"/>
    <n v="336991"/>
    <x v="10"/>
  </r>
  <r>
    <x v="635"/>
    <n v="0.223"/>
    <n v="332200"/>
    <x v="10"/>
  </r>
  <r>
    <x v="636"/>
    <n v="0.223"/>
    <n v="332200"/>
    <x v="10"/>
  </r>
  <r>
    <x v="637"/>
    <n v="0.223"/>
    <n v="333914"/>
    <x v="10"/>
  </r>
  <r>
    <x v="638"/>
    <n v="0.224"/>
    <s v="230301, 233210, 233262, 2332A0"/>
    <x v="30"/>
  </r>
  <r>
    <x v="639"/>
    <n v="0.22700000000000001"/>
    <s v="33712N"/>
    <x v="10"/>
  </r>
  <r>
    <x v="640"/>
    <n v="0.22700000000000001"/>
    <s v="33712N"/>
    <x v="10"/>
  </r>
  <r>
    <x v="641"/>
    <n v="0.22800000000000001"/>
    <n v="333120"/>
    <x v="10"/>
  </r>
  <r>
    <x v="642"/>
    <n v="0.23300000000000001"/>
    <n v="332600"/>
    <x v="10"/>
  </r>
  <r>
    <x v="643"/>
    <n v="0.23300000000000001"/>
    <n v="332600"/>
    <x v="10"/>
  </r>
  <r>
    <x v="644"/>
    <n v="0.23499999999999999"/>
    <n v="335920"/>
    <x v="10"/>
  </r>
  <r>
    <x v="645"/>
    <n v="0.23499999999999999"/>
    <n v="335920"/>
    <x v="10"/>
  </r>
  <r>
    <x v="646"/>
    <n v="0.23499999999999999"/>
    <n v="713900"/>
    <x v="32"/>
  </r>
  <r>
    <x v="647"/>
    <n v="0.23499999999999999"/>
    <n v="713900"/>
    <x v="32"/>
  </r>
  <r>
    <x v="648"/>
    <n v="0.23499999999999999"/>
    <n v="713900"/>
    <x v="32"/>
  </r>
  <r>
    <x v="649"/>
    <n v="0.23499999999999999"/>
    <n v="713900"/>
    <x v="32"/>
  </r>
  <r>
    <x v="650"/>
    <n v="0.23499999999999999"/>
    <n v="713900"/>
    <x v="32"/>
  </r>
  <r>
    <x v="651"/>
    <n v="0.23499999999999999"/>
    <n v="713900"/>
    <x v="32"/>
  </r>
  <r>
    <x v="652"/>
    <n v="0.23599999999999999"/>
    <n v="323110"/>
    <x v="33"/>
  </r>
  <r>
    <x v="653"/>
    <n v="0.23599999999999999"/>
    <n v="323110"/>
    <x v="33"/>
  </r>
  <r>
    <x v="654"/>
    <n v="0.23599999999999999"/>
    <n v="323110"/>
    <x v="33"/>
  </r>
  <r>
    <x v="655"/>
    <n v="0.23699999999999999"/>
    <n v="323120"/>
    <x v="33"/>
  </r>
  <r>
    <x v="656"/>
    <n v="0.23799999999999999"/>
    <n v="332996"/>
    <x v="10"/>
  </r>
  <r>
    <x v="657"/>
    <n v="0.23899999999999999"/>
    <s v="230301, 233230"/>
    <x v="30"/>
  </r>
  <r>
    <x v="658"/>
    <n v="0.24"/>
    <n v="336111"/>
    <x v="10"/>
  </r>
  <r>
    <x v="659"/>
    <n v="0.24"/>
    <s v="33721A"/>
    <x v="10"/>
  </r>
  <r>
    <x v="660"/>
    <n v="0.24"/>
    <s v="33721A"/>
    <x v="10"/>
  </r>
  <r>
    <x v="661"/>
    <n v="0.24"/>
    <s v="33721A"/>
    <x v="10"/>
  </r>
  <r>
    <x v="662"/>
    <n v="0.24299999999999999"/>
    <n v="113000"/>
    <x v="34"/>
  </r>
  <r>
    <x v="663"/>
    <n v="0.24299999999999999"/>
    <n v="113000"/>
    <x v="34"/>
  </r>
  <r>
    <x v="664"/>
    <n v="0.24299999999999999"/>
    <n v="113000"/>
    <x v="34"/>
  </r>
  <r>
    <x v="665"/>
    <n v="0.24299999999999999"/>
    <n v="314900"/>
    <x v="10"/>
  </r>
  <r>
    <x v="666"/>
    <n v="0.24299999999999999"/>
    <n v="314900"/>
    <x v="10"/>
  </r>
  <r>
    <x v="667"/>
    <n v="0.24299999999999999"/>
    <n v="314900"/>
    <x v="10"/>
  </r>
  <r>
    <x v="668"/>
    <n v="0.24399999999999999"/>
    <n v="493000"/>
    <x v="35"/>
  </r>
  <r>
    <x v="669"/>
    <n v="0.24399999999999999"/>
    <n v="493000"/>
    <x v="35"/>
  </r>
  <r>
    <x v="670"/>
    <n v="0.24399999999999999"/>
    <n v="493000"/>
    <x v="35"/>
  </r>
  <r>
    <x v="671"/>
    <n v="0.24399999999999999"/>
    <n v="493000"/>
    <x v="35"/>
  </r>
  <r>
    <x v="672"/>
    <n v="0.246"/>
    <n v="337127"/>
    <x v="10"/>
  </r>
  <r>
    <x v="673"/>
    <n v="0.246"/>
    <n v="337215"/>
    <x v="10"/>
  </r>
  <r>
    <x v="674"/>
    <n v="0.246"/>
    <s v="531ORE"/>
    <x v="1"/>
  </r>
  <r>
    <x v="675"/>
    <n v="0.246"/>
    <s v="531ORE"/>
    <x v="1"/>
  </r>
  <r>
    <x v="676"/>
    <n v="0.246"/>
    <s v="531ORE"/>
    <x v="1"/>
  </r>
  <r>
    <x v="677"/>
    <n v="0.246"/>
    <s v="531ORE"/>
    <x v="1"/>
  </r>
  <r>
    <x v="678"/>
    <n v="0.246"/>
    <s v="531ORE"/>
    <x v="1"/>
  </r>
  <r>
    <x v="679"/>
    <n v="0.246"/>
    <s v="531ORE"/>
    <x v="1"/>
  </r>
  <r>
    <x v="680"/>
    <n v="0.246"/>
    <s v="531ORE"/>
    <x v="1"/>
  </r>
  <r>
    <x v="681"/>
    <n v="0.246"/>
    <s v="531ORE"/>
    <x v="1"/>
  </r>
  <r>
    <x v="682"/>
    <n v="0.248"/>
    <n v="332720"/>
    <x v="10"/>
  </r>
  <r>
    <x v="683"/>
    <n v="0.248"/>
    <n v="332720"/>
    <x v="10"/>
  </r>
  <r>
    <x v="684"/>
    <n v="0.249"/>
    <s v="33399A"/>
    <x v="10"/>
  </r>
  <r>
    <x v="685"/>
    <n v="0.249"/>
    <s v="33399A"/>
    <x v="10"/>
  </r>
  <r>
    <x v="686"/>
    <n v="0.249"/>
    <s v="33399A"/>
    <x v="10"/>
  </r>
  <r>
    <x v="687"/>
    <n v="0.25"/>
    <n v="339950"/>
    <x v="10"/>
  </r>
  <r>
    <x v="688"/>
    <n v="0.252"/>
    <n v="336350"/>
    <x v="10"/>
  </r>
  <r>
    <x v="689"/>
    <n v="0.253"/>
    <n v="311810"/>
    <x v="36"/>
  </r>
  <r>
    <x v="690"/>
    <n v="0.253"/>
    <n v="311810"/>
    <x v="36"/>
  </r>
  <r>
    <x v="691"/>
    <n v="0.253"/>
    <n v="311810"/>
    <x v="36"/>
  </r>
  <r>
    <x v="692"/>
    <n v="0.253"/>
    <n v="336211"/>
    <x v="10"/>
  </r>
  <r>
    <x v="693"/>
    <n v="0.255"/>
    <s v="2332C0"/>
    <x v="30"/>
  </r>
  <r>
    <x v="694"/>
    <n v="0.255"/>
    <n v="722211"/>
    <x v="36"/>
  </r>
  <r>
    <x v="695"/>
    <n v="0.25600000000000001"/>
    <n v="333920"/>
    <x v="10"/>
  </r>
  <r>
    <x v="696"/>
    <n v="0.25600000000000001"/>
    <n v="333920"/>
    <x v="10"/>
  </r>
  <r>
    <x v="697"/>
    <n v="0.25600000000000001"/>
    <n v="333920"/>
    <x v="10"/>
  </r>
  <r>
    <x v="698"/>
    <n v="0.25600000000000001"/>
    <n v="333920"/>
    <x v="10"/>
  </r>
  <r>
    <x v="699"/>
    <n v="0.25900000000000001"/>
    <n v="336310"/>
    <x v="10"/>
  </r>
  <r>
    <x v="700"/>
    <n v="0.26200000000000001"/>
    <n v="332310"/>
    <x v="10"/>
  </r>
  <r>
    <x v="701"/>
    <n v="0.26200000000000001"/>
    <n v="332310"/>
    <x v="10"/>
  </r>
  <r>
    <x v="702"/>
    <n v="0.26200000000000001"/>
    <n v="332310"/>
    <x v="10"/>
  </r>
  <r>
    <x v="703"/>
    <n v="0.26200000000000001"/>
    <n v="333511"/>
    <x v="10"/>
  </r>
  <r>
    <x v="704"/>
    <n v="0.26400000000000001"/>
    <n v="321100"/>
    <x v="10"/>
  </r>
  <r>
    <x v="705"/>
    <n v="0.26400000000000001"/>
    <n v="321100"/>
    <x v="10"/>
  </r>
  <r>
    <x v="706"/>
    <n v="0.26500000000000001"/>
    <n v="336390"/>
    <x v="10"/>
  </r>
  <r>
    <x v="707"/>
    <n v="0.26500000000000001"/>
    <n v="339940"/>
    <x v="10"/>
  </r>
  <r>
    <x v="708"/>
    <n v="0.26600000000000001"/>
    <n v="311700"/>
    <x v="10"/>
  </r>
  <r>
    <x v="709"/>
    <n v="0.26700000000000002"/>
    <n v="314120"/>
    <x v="10"/>
  </r>
  <r>
    <x v="710"/>
    <n v="0.26800000000000002"/>
    <n v="336112"/>
    <x v="10"/>
  </r>
  <r>
    <x v="711"/>
    <n v="0.27"/>
    <n v="324110"/>
    <x v="10"/>
  </r>
  <r>
    <x v="712"/>
    <n v="0.27100000000000002"/>
    <n v="326140"/>
    <x v="10"/>
  </r>
  <r>
    <x v="713"/>
    <n v="0.27200000000000002"/>
    <n v="332999"/>
    <x v="10"/>
  </r>
  <r>
    <x v="714"/>
    <n v="0.27200000000000002"/>
    <n v="336120"/>
    <x v="10"/>
  </r>
  <r>
    <x v="715"/>
    <n v="0.27400000000000002"/>
    <n v="312120"/>
    <x v="10"/>
  </r>
  <r>
    <x v="716"/>
    <n v="0.27600000000000002"/>
    <n v="326210"/>
    <x v="10"/>
  </r>
  <r>
    <x v="717"/>
    <n v="0.27600000000000002"/>
    <n v="326210"/>
    <x v="10"/>
  </r>
  <r>
    <x v="718"/>
    <n v="0.27700000000000002"/>
    <n v="233240"/>
    <x v="30"/>
  </r>
  <r>
    <x v="719"/>
    <n v="0.27700000000000002"/>
    <n v="233240"/>
    <x v="30"/>
  </r>
  <r>
    <x v="720"/>
    <n v="0.27700000000000002"/>
    <n v="233240"/>
    <x v="30"/>
  </r>
  <r>
    <x v="721"/>
    <n v="0.27800000000000002"/>
    <n v="332710"/>
    <x v="10"/>
  </r>
  <r>
    <x v="722"/>
    <n v="0.27800000000000002"/>
    <s v="3363A0"/>
    <x v="10"/>
  </r>
  <r>
    <x v="723"/>
    <n v="0.27800000000000002"/>
    <s v="3363A0"/>
    <x v="10"/>
  </r>
  <r>
    <x v="724"/>
    <n v="0.27900000000000003"/>
    <n v="212310"/>
    <x v="37"/>
  </r>
  <r>
    <x v="725"/>
    <n v="0.27900000000000003"/>
    <n v="212310"/>
    <x v="37"/>
  </r>
  <r>
    <x v="726"/>
    <n v="0.27900000000000003"/>
    <n v="212310"/>
    <x v="37"/>
  </r>
  <r>
    <x v="727"/>
    <n v="0.27900000000000003"/>
    <n v="212310"/>
    <x v="37"/>
  </r>
  <r>
    <x v="728"/>
    <n v="0.27900000000000003"/>
    <n v="332420"/>
    <x v="10"/>
  </r>
  <r>
    <x v="729"/>
    <n v="0.28199999999999997"/>
    <n v="316000"/>
    <x v="10"/>
  </r>
  <r>
    <x v="730"/>
    <n v="0.28199999999999997"/>
    <n v="316000"/>
    <x v="10"/>
  </r>
  <r>
    <x v="731"/>
    <n v="0.28199999999999997"/>
    <n v="316000"/>
    <x v="10"/>
  </r>
  <r>
    <x v="732"/>
    <n v="0.28199999999999997"/>
    <n v="316000"/>
    <x v="10"/>
  </r>
  <r>
    <x v="733"/>
    <n v="0.29099999999999998"/>
    <n v="325510"/>
    <x v="10"/>
  </r>
  <r>
    <x v="734"/>
    <n v="0.29199999999999998"/>
    <n v="314110"/>
    <x v="10"/>
  </r>
  <r>
    <x v="735"/>
    <n v="0.29399999999999998"/>
    <s v="33641A"/>
    <x v="10"/>
  </r>
  <r>
    <x v="736"/>
    <n v="0.29399999999999998"/>
    <s v="33641A"/>
    <x v="10"/>
  </r>
  <r>
    <x v="737"/>
    <n v="0.29599999999999999"/>
    <n v="322230"/>
    <x v="10"/>
  </r>
  <r>
    <x v="738"/>
    <n v="0.29699999999999999"/>
    <n v="333618"/>
    <x v="10"/>
  </r>
  <r>
    <x v="739"/>
    <n v="0.30299999999999999"/>
    <n v="492000"/>
    <x v="14"/>
  </r>
  <r>
    <x v="740"/>
    <n v="0.30299999999999999"/>
    <n v="492000"/>
    <x v="14"/>
  </r>
  <r>
    <x v="741"/>
    <n v="0.30499999999999999"/>
    <n v="312140"/>
    <x v="10"/>
  </r>
  <r>
    <x v="742"/>
    <n v="0.307"/>
    <n v="111400"/>
    <x v="28"/>
  </r>
  <r>
    <x v="743"/>
    <n v="0.307"/>
    <n v="111400"/>
    <x v="28"/>
  </r>
  <r>
    <x v="744"/>
    <n v="0.307"/>
    <n v="111400"/>
    <x v="28"/>
  </r>
  <r>
    <x v="745"/>
    <n v="0.307"/>
    <n v="111400"/>
    <x v="28"/>
  </r>
  <r>
    <x v="746"/>
    <n v="0.309"/>
    <s v="2123A0"/>
    <x v="37"/>
  </r>
  <r>
    <x v="747"/>
    <n v="0.309"/>
    <s v="2123A0"/>
    <x v="37"/>
  </r>
  <r>
    <x v="748"/>
    <n v="0.309"/>
    <s v="2123A0"/>
    <x v="37"/>
  </r>
  <r>
    <x v="749"/>
    <n v="0.309"/>
    <s v="2123A0"/>
    <x v="37"/>
  </r>
  <r>
    <x v="750"/>
    <n v="0.309"/>
    <s v="2123A0"/>
    <x v="37"/>
  </r>
  <r>
    <x v="751"/>
    <n v="0.309"/>
    <s v="2123A0"/>
    <x v="37"/>
  </r>
  <r>
    <x v="752"/>
    <n v="0.309"/>
    <s v="2123A0"/>
    <x v="37"/>
  </r>
  <r>
    <x v="753"/>
    <n v="0.309"/>
    <s v="2123A0"/>
    <x v="37"/>
  </r>
  <r>
    <x v="754"/>
    <n v="0.309"/>
    <n v="326220"/>
    <x v="10"/>
  </r>
  <r>
    <x v="755"/>
    <n v="0.317"/>
    <n v="327390"/>
    <x v="10"/>
  </r>
  <r>
    <x v="756"/>
    <n v="0.318"/>
    <n v="332430"/>
    <x v="10"/>
  </r>
  <r>
    <x v="757"/>
    <n v="0.318"/>
    <n v="332430"/>
    <x v="10"/>
  </r>
  <r>
    <x v="758"/>
    <n v="0.31900000000000001"/>
    <n v="332119"/>
    <x v="10"/>
  </r>
  <r>
    <x v="759"/>
    <n v="0.32400000000000001"/>
    <n v="212230"/>
    <x v="37"/>
  </r>
  <r>
    <x v="760"/>
    <n v="0.32800000000000001"/>
    <n v="327330"/>
    <x v="10"/>
  </r>
  <r>
    <x v="761"/>
    <n v="0.32800000000000001"/>
    <n v="327330"/>
    <x v="10"/>
  </r>
  <r>
    <x v="762"/>
    <n v="0.33300000000000002"/>
    <n v="311111"/>
    <x v="10"/>
  </r>
  <r>
    <x v="763"/>
    <n v="0.33300000000000002"/>
    <n v="336360"/>
    <x v="10"/>
  </r>
  <r>
    <x v="764"/>
    <n v="0.33400000000000002"/>
    <n v="331420"/>
    <x v="10"/>
  </r>
  <r>
    <x v="765"/>
    <n v="0.33700000000000002"/>
    <n v="335911"/>
    <x v="10"/>
  </r>
  <r>
    <x v="766"/>
    <n v="0.34"/>
    <n v="322291"/>
    <x v="10"/>
  </r>
  <r>
    <x v="767"/>
    <n v="0.34300000000000003"/>
    <n v="322299"/>
    <x v="10"/>
  </r>
  <r>
    <x v="768"/>
    <n v="0.34300000000000003"/>
    <n v="326290"/>
    <x v="10"/>
  </r>
  <r>
    <x v="769"/>
    <n v="0.34300000000000003"/>
    <n v="326290"/>
    <x v="10"/>
  </r>
  <r>
    <x v="770"/>
    <n v="0.34399999999999997"/>
    <n v="311940"/>
    <x v="10"/>
  </r>
  <r>
    <x v="771"/>
    <n v="0.34399999999999997"/>
    <n v="311940"/>
    <x v="10"/>
  </r>
  <r>
    <x v="772"/>
    <n v="0.35099999999999998"/>
    <n v="326120"/>
    <x v="10"/>
  </r>
  <r>
    <x v="773"/>
    <n v="0.35099999999999998"/>
    <n v="326120"/>
    <x v="10"/>
  </r>
  <r>
    <x v="774"/>
    <n v="0.35299999999999998"/>
    <n v="311920"/>
    <x v="10"/>
  </r>
  <r>
    <x v="775"/>
    <n v="0.35499999999999998"/>
    <n v="325610"/>
    <x v="10"/>
  </r>
  <r>
    <x v="776"/>
    <n v="0.35499999999999998"/>
    <n v="325610"/>
    <x v="10"/>
  </r>
  <r>
    <x v="777"/>
    <n v="0.35499999999999998"/>
    <n v="325610"/>
    <x v="10"/>
  </r>
  <r>
    <x v="778"/>
    <n v="0.35599999999999998"/>
    <s v="3118A0"/>
    <x v="10"/>
  </r>
  <r>
    <x v="779"/>
    <n v="0.35599999999999998"/>
    <s v="3118A0"/>
    <x v="10"/>
  </r>
  <r>
    <x v="780"/>
    <n v="0.35599999999999998"/>
    <s v="3118A0"/>
    <x v="10"/>
  </r>
  <r>
    <x v="781"/>
    <n v="0.36"/>
    <n v="326150"/>
    <x v="10"/>
  </r>
  <r>
    <x v="782"/>
    <n v="0.36"/>
    <n v="331200"/>
    <x v="10"/>
  </r>
  <r>
    <x v="783"/>
    <n v="0.36"/>
    <n v="331200"/>
    <x v="10"/>
  </r>
  <r>
    <x v="784"/>
    <n v="0.36"/>
    <n v="331200"/>
    <x v="10"/>
  </r>
  <r>
    <x v="785"/>
    <n v="0.36199999999999999"/>
    <n v="332114"/>
    <x v="10"/>
  </r>
  <r>
    <x v="786"/>
    <n v="0.36299999999999999"/>
    <n v="335991"/>
    <x v="10"/>
  </r>
  <r>
    <x v="787"/>
    <n v="0.36399999999999999"/>
    <n v="322220"/>
    <x v="10"/>
  </r>
  <r>
    <x v="788"/>
    <n v="0.36899999999999999"/>
    <n v="331510"/>
    <x v="10"/>
  </r>
  <r>
    <x v="789"/>
    <n v="0.36899999999999999"/>
    <n v="331510"/>
    <x v="10"/>
  </r>
  <r>
    <x v="790"/>
    <n v="0.36899999999999999"/>
    <n v="331510"/>
    <x v="10"/>
  </r>
  <r>
    <x v="791"/>
    <n v="0.371"/>
    <n v="326190"/>
    <x v="10"/>
  </r>
  <r>
    <x v="792"/>
    <n v="0.371"/>
    <n v="326190"/>
    <x v="10"/>
  </r>
  <r>
    <x v="793"/>
    <n v="0.372"/>
    <s v="21311A"/>
    <x v="26"/>
  </r>
  <r>
    <x v="794"/>
    <n v="0.372"/>
    <s v="21311A"/>
    <x v="26"/>
  </r>
  <r>
    <x v="795"/>
    <n v="0.372"/>
    <s v="21311A"/>
    <x v="26"/>
  </r>
  <r>
    <x v="796"/>
    <n v="0.372"/>
    <s v="21311A"/>
    <x v="26"/>
  </r>
  <r>
    <x v="797"/>
    <n v="0.372"/>
    <n v="311910"/>
    <x v="10"/>
  </r>
  <r>
    <x v="798"/>
    <n v="0.372"/>
    <n v="311910"/>
    <x v="10"/>
  </r>
  <r>
    <x v="799"/>
    <n v="0.38100000000000001"/>
    <n v="311420"/>
    <x v="10"/>
  </r>
  <r>
    <x v="800"/>
    <n v="0.38100000000000001"/>
    <n v="311420"/>
    <x v="10"/>
  </r>
  <r>
    <x v="801"/>
    <n v="0.38100000000000001"/>
    <n v="311420"/>
    <x v="10"/>
  </r>
  <r>
    <x v="802"/>
    <n v="0.38200000000000001"/>
    <n v="332800"/>
    <x v="10"/>
  </r>
  <r>
    <x v="803"/>
    <n v="0.38200000000000001"/>
    <n v="332800"/>
    <x v="10"/>
  </r>
  <r>
    <x v="804"/>
    <n v="0.38200000000000001"/>
    <n v="332800"/>
    <x v="10"/>
  </r>
  <r>
    <x v="805"/>
    <n v="0.38400000000000001"/>
    <n v="115000"/>
    <x v="28"/>
  </r>
  <r>
    <x v="806"/>
    <n v="0.38400000000000001"/>
    <n v="115000"/>
    <x v="28"/>
  </r>
  <r>
    <x v="807"/>
    <n v="0.38400000000000001"/>
    <n v="115000"/>
    <x v="28"/>
  </r>
  <r>
    <x v="808"/>
    <n v="0.38400000000000001"/>
    <n v="115000"/>
    <x v="28"/>
  </r>
  <r>
    <x v="809"/>
    <n v="0.38400000000000001"/>
    <n v="115000"/>
    <x v="28"/>
  </r>
  <r>
    <x v="810"/>
    <n v="0.38400000000000001"/>
    <n v="115000"/>
    <x v="28"/>
  </r>
  <r>
    <x v="811"/>
    <n v="0.38400000000000001"/>
    <n v="115000"/>
    <x v="26"/>
  </r>
  <r>
    <x v="812"/>
    <n v="0.38400000000000001"/>
    <n v="115000"/>
    <x v="26"/>
  </r>
  <r>
    <x v="813"/>
    <n v="0.38500000000000001"/>
    <n v="311225"/>
    <x v="10"/>
  </r>
  <r>
    <x v="814"/>
    <n v="0.38600000000000001"/>
    <n v="325910"/>
    <x v="10"/>
  </r>
  <r>
    <x v="815"/>
    <n v="0.39100000000000001"/>
    <n v="311615"/>
    <x v="10"/>
  </r>
  <r>
    <x v="816"/>
    <n v="0.39100000000000001"/>
    <n v="324190"/>
    <x v="10"/>
  </r>
  <r>
    <x v="817"/>
    <n v="0.39100000000000001"/>
    <n v="324190"/>
    <x v="10"/>
  </r>
  <r>
    <x v="818"/>
    <n v="0.39300000000000002"/>
    <n v="327993"/>
    <x v="10"/>
  </r>
  <r>
    <x v="819"/>
    <n v="0.39600000000000002"/>
    <n v="313300"/>
    <x v="10"/>
  </r>
  <r>
    <x v="820"/>
    <n v="0.39600000000000002"/>
    <n v="313300"/>
    <x v="10"/>
  </r>
  <r>
    <x v="821"/>
    <n v="0.40100000000000002"/>
    <n v="311990"/>
    <x v="10"/>
  </r>
  <r>
    <x v="822"/>
    <n v="0.40100000000000002"/>
    <n v="311990"/>
    <x v="10"/>
  </r>
  <r>
    <x v="823"/>
    <n v="0.40500000000000003"/>
    <n v="211000"/>
    <x v="37"/>
  </r>
  <r>
    <x v="824"/>
    <n v="0.40500000000000003"/>
    <n v="211000"/>
    <x v="37"/>
  </r>
  <r>
    <x v="825"/>
    <n v="0.40699999999999997"/>
    <n v="213111"/>
    <x v="37"/>
  </r>
  <r>
    <x v="826"/>
    <n v="0.42299999999999999"/>
    <n v="331410"/>
    <x v="10"/>
  </r>
  <r>
    <x v="827"/>
    <n v="0.43099999999999999"/>
    <n v="331490"/>
    <x v="10"/>
  </r>
  <r>
    <x v="828"/>
    <n v="0.43099999999999999"/>
    <n v="331490"/>
    <x v="10"/>
  </r>
  <r>
    <x v="829"/>
    <n v="0.432"/>
    <n v="325130"/>
    <x v="10"/>
  </r>
  <r>
    <x v="830"/>
    <n v="0.438"/>
    <n v="112300"/>
    <x v="28"/>
  </r>
  <r>
    <x v="831"/>
    <n v="0.438"/>
    <n v="112300"/>
    <x v="28"/>
  </r>
  <r>
    <x v="832"/>
    <n v="0.438"/>
    <n v="112300"/>
    <x v="28"/>
  </r>
  <r>
    <x v="833"/>
    <n v="0.438"/>
    <n v="112300"/>
    <x v="28"/>
  </r>
  <r>
    <x v="834"/>
    <n v="0.438"/>
    <n v="112300"/>
    <x v="28"/>
  </r>
  <r>
    <x v="835"/>
    <n v="0.443"/>
    <n v="336992"/>
    <x v="10"/>
  </r>
  <r>
    <x v="836"/>
    <n v="0.44400000000000001"/>
    <n v="336500"/>
    <x v="10"/>
  </r>
  <r>
    <x v="837"/>
    <n v="0.45100000000000001"/>
    <n v="327100"/>
    <x v="10"/>
  </r>
  <r>
    <x v="838"/>
    <n v="0.45100000000000001"/>
    <n v="327100"/>
    <x v="10"/>
  </r>
  <r>
    <x v="839"/>
    <n v="0.45900000000000002"/>
    <n v="311119"/>
    <x v="10"/>
  </r>
  <r>
    <x v="840"/>
    <n v="0.46"/>
    <n v="326130"/>
    <x v="10"/>
  </r>
  <r>
    <x v="841"/>
    <n v="0.46200000000000002"/>
    <n v="331520"/>
    <x v="10"/>
  </r>
  <r>
    <x v="842"/>
    <n v="0.46200000000000002"/>
    <n v="331520"/>
    <x v="10"/>
  </r>
  <r>
    <x v="843"/>
    <n v="0.46200000000000002"/>
    <n v="331520"/>
    <x v="10"/>
  </r>
  <r>
    <x v="844"/>
    <n v="0.46300000000000002"/>
    <n v="325320"/>
    <x v="10"/>
  </r>
  <r>
    <x v="845"/>
    <n v="0.46600000000000003"/>
    <n v="482000"/>
    <x v="14"/>
  </r>
  <r>
    <x v="846"/>
    <n v="0.46600000000000003"/>
    <n v="482000"/>
    <x v="14"/>
  </r>
  <r>
    <x v="847"/>
    <n v="0.47299999999999998"/>
    <n v="311230"/>
    <x v="10"/>
  </r>
  <r>
    <x v="848"/>
    <n v="0.47899999999999998"/>
    <n v="322210"/>
    <x v="10"/>
  </r>
  <r>
    <x v="849"/>
    <n v="0.47899999999999998"/>
    <n v="322210"/>
    <x v="10"/>
  </r>
  <r>
    <x v="850"/>
    <n v="0.47899999999999998"/>
    <n v="322210"/>
    <x v="10"/>
  </r>
  <r>
    <x v="851"/>
    <n v="0.48199999999999998"/>
    <n v="311300"/>
    <x v="10"/>
  </r>
  <r>
    <x v="852"/>
    <n v="0.48199999999999998"/>
    <n v="311300"/>
    <x v="10"/>
  </r>
  <r>
    <x v="853"/>
    <n v="0.48199999999999998"/>
    <n v="311300"/>
    <x v="10"/>
  </r>
  <r>
    <x v="854"/>
    <n v="0.48199999999999998"/>
    <n v="311300"/>
    <x v="10"/>
  </r>
  <r>
    <x v="855"/>
    <n v="0.48199999999999998"/>
    <n v="311300"/>
    <x v="10"/>
  </r>
  <r>
    <x v="856"/>
    <n v="0.48499999999999999"/>
    <n v="311410"/>
    <x v="10"/>
  </r>
  <r>
    <x v="857"/>
    <n v="0.48499999999999999"/>
    <n v="311410"/>
    <x v="10"/>
  </r>
  <r>
    <x v="858"/>
    <n v="0.48799999999999999"/>
    <n v="111300"/>
    <x v="28"/>
  </r>
  <r>
    <x v="859"/>
    <n v="0.48799999999999999"/>
    <n v="111300"/>
    <x v="28"/>
  </r>
  <r>
    <x v="860"/>
    <n v="0.48799999999999999"/>
    <n v="111300"/>
    <x v="28"/>
  </r>
  <r>
    <x v="861"/>
    <n v="0.48799999999999999"/>
    <n v="111300"/>
    <x v="28"/>
  </r>
  <r>
    <x v="862"/>
    <n v="0.48799999999999999"/>
    <n v="111300"/>
    <x v="28"/>
  </r>
  <r>
    <x v="863"/>
    <n v="0.48799999999999999"/>
    <n v="111300"/>
    <x v="28"/>
  </r>
  <r>
    <x v="864"/>
    <n v="0.48799999999999999"/>
    <n v="111300"/>
    <x v="28"/>
  </r>
  <r>
    <x v="865"/>
    <n v="0.48799999999999999"/>
    <n v="111300"/>
    <x v="28"/>
  </r>
  <r>
    <x v="866"/>
    <n v="0.48799999999999999"/>
    <n v="111300"/>
    <x v="28"/>
  </r>
  <r>
    <x v="867"/>
    <n v="0.49299999999999999"/>
    <s v="33211A"/>
    <x v="10"/>
  </r>
  <r>
    <x v="868"/>
    <n v="0.49299999999999999"/>
    <s v="33211A"/>
    <x v="10"/>
  </r>
  <r>
    <x v="869"/>
    <n v="0.49299999999999999"/>
    <s v="33211A"/>
    <x v="10"/>
  </r>
  <r>
    <x v="870"/>
    <n v="0.497"/>
    <n v="327992"/>
    <x v="10"/>
  </r>
  <r>
    <x v="871"/>
    <n v="0.5"/>
    <s v="3259A0"/>
    <x v="10"/>
  </r>
  <r>
    <x v="872"/>
    <n v="0.5"/>
    <s v="3259A0"/>
    <x v="10"/>
  </r>
  <r>
    <x v="873"/>
    <n v="0.5"/>
    <s v="3259A0"/>
    <x v="10"/>
  </r>
  <r>
    <x v="874"/>
    <n v="0.5"/>
    <s v="3259A0"/>
    <x v="10"/>
  </r>
  <r>
    <x v="875"/>
    <n v="0.503"/>
    <n v="336370"/>
    <x v="10"/>
  </r>
  <r>
    <x v="876"/>
    <n v="0.50700000000000001"/>
    <n v="313200"/>
    <x v="10"/>
  </r>
  <r>
    <x v="877"/>
    <n v="0.50700000000000001"/>
    <n v="313200"/>
    <x v="10"/>
  </r>
  <r>
    <x v="878"/>
    <n v="0.50700000000000001"/>
    <n v="313200"/>
    <x v="10"/>
  </r>
  <r>
    <x v="879"/>
    <n v="0.50700000000000001"/>
    <n v="313200"/>
    <x v="10"/>
  </r>
  <r>
    <x v="880"/>
    <n v="0.51100000000000001"/>
    <n v="311224"/>
    <x v="28"/>
  </r>
  <r>
    <x v="881"/>
    <n v="0.53100000000000003"/>
    <n v="325520"/>
    <x v="10"/>
  </r>
  <r>
    <x v="882"/>
    <n v="0.53200000000000003"/>
    <s v="1111A0"/>
    <x v="28"/>
  </r>
  <r>
    <x v="883"/>
    <n v="0.53200000000000003"/>
    <s v="1111A0"/>
    <x v="28"/>
  </r>
  <r>
    <x v="884"/>
    <n v="0.53200000000000003"/>
    <n v="221200"/>
    <x v="38"/>
  </r>
  <r>
    <x v="885"/>
    <n v="0.54400000000000004"/>
    <n v="326110"/>
    <x v="10"/>
  </r>
  <r>
    <x v="886"/>
    <n v="0.54400000000000004"/>
    <n v="326110"/>
    <x v="10"/>
  </r>
  <r>
    <x v="887"/>
    <n v="0.54400000000000004"/>
    <n v="326110"/>
    <x v="10"/>
  </r>
  <r>
    <x v="888"/>
    <n v="0.56599999999999995"/>
    <n v="485000"/>
    <x v="14"/>
  </r>
  <r>
    <x v="889"/>
    <n v="0.56599999999999995"/>
    <n v="485000"/>
    <x v="14"/>
  </r>
  <r>
    <x v="890"/>
    <n v="0.56599999999999995"/>
    <n v="485000"/>
    <x v="14"/>
  </r>
  <r>
    <x v="891"/>
    <n v="0.56599999999999995"/>
    <n v="485000"/>
    <x v="14"/>
  </r>
  <r>
    <x v="892"/>
    <n v="0.56599999999999995"/>
    <n v="485000"/>
    <x v="14"/>
  </r>
  <r>
    <x v="893"/>
    <n v="0.56599999999999995"/>
    <n v="485000"/>
    <x v="14"/>
  </r>
  <r>
    <x v="894"/>
    <n v="0.56599999999999995"/>
    <n v="485000"/>
    <x v="14"/>
  </r>
  <r>
    <x v="895"/>
    <n v="0.56599999999999995"/>
    <n v="485000"/>
    <x v="14"/>
  </r>
  <r>
    <x v="896"/>
    <n v="0.56599999999999995"/>
    <n v="485000"/>
    <x v="14"/>
  </r>
  <r>
    <x v="897"/>
    <n v="0.56599999999999995"/>
    <n v="485000"/>
    <x v="14"/>
  </r>
  <r>
    <x v="898"/>
    <n v="0.56599999999999995"/>
    <n v="485000"/>
    <x v="14"/>
  </r>
  <r>
    <x v="899"/>
    <n v="0.57799999999999996"/>
    <n v="221300"/>
    <x v="38"/>
  </r>
  <r>
    <x v="900"/>
    <n v="0.57799999999999996"/>
    <n v="221300"/>
    <x v="38"/>
  </r>
  <r>
    <x v="901"/>
    <n v="0.57799999999999996"/>
    <n v="221300"/>
    <x v="38"/>
  </r>
  <r>
    <x v="902"/>
    <n v="0.57899999999999996"/>
    <n v="326160"/>
    <x v="10"/>
  </r>
  <r>
    <x v="903"/>
    <n v="0.57999999999999996"/>
    <n v="311520"/>
    <x v="10"/>
  </r>
  <r>
    <x v="904"/>
    <n v="0.59299999999999997"/>
    <s v="2122A0"/>
    <x v="37"/>
  </r>
  <r>
    <x v="905"/>
    <n v="0.59299999999999997"/>
    <s v="2122A0"/>
    <x v="37"/>
  </r>
  <r>
    <x v="906"/>
    <n v="0.59299999999999997"/>
    <s v="2122A0"/>
    <x v="37"/>
  </r>
  <r>
    <x v="907"/>
    <n v="0.59299999999999997"/>
    <s v="2122A0"/>
    <x v="37"/>
  </r>
  <r>
    <x v="908"/>
    <n v="0.59299999999999997"/>
    <s v="2122A0"/>
    <x v="37"/>
  </r>
  <r>
    <x v="909"/>
    <n v="0.59499999999999997"/>
    <n v="484000"/>
    <x v="14"/>
  </r>
  <r>
    <x v="910"/>
    <n v="0.59499999999999997"/>
    <n v="484000"/>
    <x v="14"/>
  </r>
  <r>
    <x v="911"/>
    <n v="0.59499999999999997"/>
    <n v="484000"/>
    <x v="14"/>
  </r>
  <r>
    <x v="912"/>
    <n v="0.59499999999999997"/>
    <n v="484000"/>
    <x v="14"/>
  </r>
  <r>
    <x v="913"/>
    <n v="0.59499999999999997"/>
    <n v="484000"/>
    <x v="14"/>
  </r>
  <r>
    <x v="914"/>
    <n v="0.59499999999999997"/>
    <n v="484000"/>
    <x v="14"/>
  </r>
  <r>
    <x v="915"/>
    <n v="0.59699999999999998"/>
    <n v="327200"/>
    <x v="10"/>
  </r>
  <r>
    <x v="916"/>
    <n v="0.59699999999999998"/>
    <n v="327200"/>
    <x v="10"/>
  </r>
  <r>
    <x v="917"/>
    <n v="0.59699999999999998"/>
    <n v="327200"/>
    <x v="10"/>
  </r>
  <r>
    <x v="918"/>
    <n v="0.59699999999999998"/>
    <n v="327200"/>
    <x v="10"/>
  </r>
  <r>
    <x v="919"/>
    <n v="0.60599999999999998"/>
    <n v="327320"/>
    <x v="10"/>
  </r>
  <r>
    <x v="920"/>
    <n v="0.60799999999999998"/>
    <n v="324122"/>
    <x v="10"/>
  </r>
  <r>
    <x v="921"/>
    <n v="0.63100000000000001"/>
    <n v="111200"/>
    <x v="28"/>
  </r>
  <r>
    <x v="922"/>
    <n v="0.63100000000000001"/>
    <n v="111200"/>
    <x v="28"/>
  </r>
  <r>
    <x v="923"/>
    <n v="0.64200000000000002"/>
    <n v="311514"/>
    <x v="10"/>
  </r>
  <r>
    <x v="924"/>
    <n v="0.64400000000000002"/>
    <n v="481000"/>
    <x v="14"/>
  </r>
  <r>
    <x v="925"/>
    <n v="0.64400000000000002"/>
    <n v="481000"/>
    <x v="14"/>
  </r>
  <r>
    <x v="926"/>
    <n v="0.64400000000000002"/>
    <n v="481000"/>
    <x v="14"/>
  </r>
  <r>
    <x v="927"/>
    <n v="0.64400000000000002"/>
    <n v="481000"/>
    <x v="14"/>
  </r>
  <r>
    <x v="928"/>
    <n v="0.64400000000000002"/>
    <n v="481000"/>
    <x v="14"/>
  </r>
  <r>
    <x v="929"/>
    <n v="0.64900000000000002"/>
    <n v="322120"/>
    <x v="10"/>
  </r>
  <r>
    <x v="930"/>
    <n v="0.64900000000000002"/>
    <n v="322120"/>
    <x v="10"/>
  </r>
  <r>
    <x v="931"/>
    <n v="0.65900000000000003"/>
    <n v="313100"/>
    <x v="10"/>
  </r>
  <r>
    <x v="932"/>
    <n v="0.72099999999999997"/>
    <s v="33131B"/>
    <x v="10"/>
  </r>
  <r>
    <x v="933"/>
    <n v="0.72099999999999997"/>
    <s v="33131B"/>
    <x v="10"/>
  </r>
  <r>
    <x v="934"/>
    <n v="0.74"/>
    <n v="111900"/>
    <x v="28"/>
  </r>
  <r>
    <x v="935"/>
    <n v="0.74"/>
    <n v="111900"/>
    <x v="28"/>
  </r>
  <r>
    <x v="936"/>
    <n v="0.74"/>
    <n v="111900"/>
    <x v="28"/>
  </r>
  <r>
    <x v="937"/>
    <n v="0.74"/>
    <n v="111900"/>
    <x v="28"/>
  </r>
  <r>
    <x v="938"/>
    <n v="0.74"/>
    <n v="111900"/>
    <x v="28"/>
  </r>
  <r>
    <x v="939"/>
    <n v="0.74"/>
    <n v="111900"/>
    <x v="28"/>
  </r>
  <r>
    <x v="940"/>
    <n v="0.74"/>
    <n v="111900"/>
    <x v="28"/>
  </r>
  <r>
    <x v="941"/>
    <n v="0.76900000000000002"/>
    <n v="311210"/>
    <x v="10"/>
  </r>
  <r>
    <x v="942"/>
    <n v="0.76900000000000002"/>
    <n v="311210"/>
    <x v="10"/>
  </r>
  <r>
    <x v="943"/>
    <n v="0.76900000000000002"/>
    <n v="311210"/>
    <x v="10"/>
  </r>
  <r>
    <x v="944"/>
    <n v="0.78700000000000003"/>
    <n v="327999"/>
    <x v="10"/>
  </r>
  <r>
    <x v="945"/>
    <n v="0.78700000000000003"/>
    <n v="331110"/>
    <x v="10"/>
  </r>
  <r>
    <x v="946"/>
    <n v="0.80300000000000005"/>
    <s v="31151A"/>
    <x v="10"/>
  </r>
  <r>
    <x v="947"/>
    <n v="0.80300000000000005"/>
    <s v="31151A"/>
    <x v="10"/>
  </r>
  <r>
    <x v="948"/>
    <n v="0.81100000000000005"/>
    <n v="325110"/>
    <x v="10"/>
  </r>
  <r>
    <x v="949"/>
    <n v="0.81599999999999995"/>
    <n v="483000"/>
    <x v="14"/>
  </r>
  <r>
    <x v="950"/>
    <n v="0.81599999999999995"/>
    <n v="483000"/>
    <x v="14"/>
  </r>
  <r>
    <x v="951"/>
    <n v="0.81599999999999995"/>
    <n v="483000"/>
    <x v="14"/>
  </r>
  <r>
    <x v="952"/>
    <n v="0.81599999999999995"/>
    <n v="483000"/>
    <x v="14"/>
  </r>
  <r>
    <x v="953"/>
    <n v="0.81599999999999995"/>
    <n v="483000"/>
    <x v="14"/>
  </r>
  <r>
    <x v="954"/>
    <n v="0.81599999999999995"/>
    <n v="483000"/>
    <x v="14"/>
  </r>
  <r>
    <x v="955"/>
    <n v="0.82899999999999996"/>
    <n v="322130"/>
    <x v="10"/>
  </r>
  <r>
    <x v="956"/>
    <n v="0.84099999999999997"/>
    <n v="212100"/>
    <x v="37"/>
  </r>
  <r>
    <x v="957"/>
    <n v="0.84099999999999997"/>
    <n v="212100"/>
    <x v="37"/>
  </r>
  <r>
    <x v="958"/>
    <n v="0.84099999999999997"/>
    <n v="212100"/>
    <x v="37"/>
  </r>
  <r>
    <x v="959"/>
    <n v="0.84799999999999998"/>
    <s v="1111B0"/>
    <x v="28"/>
  </r>
  <r>
    <x v="960"/>
    <n v="0.84799999999999998"/>
    <s v="1111B0"/>
    <x v="28"/>
  </r>
  <r>
    <x v="961"/>
    <n v="0.84799999999999998"/>
    <s v="1111B0"/>
    <x v="28"/>
  </r>
  <r>
    <x v="962"/>
    <n v="0.84799999999999998"/>
    <s v="1111B0"/>
    <x v="28"/>
  </r>
  <r>
    <x v="963"/>
    <n v="0.84799999999999998"/>
    <s v="1111B0"/>
    <x v="28"/>
  </r>
  <r>
    <x v="964"/>
    <n v="0.84799999999999998"/>
    <s v="1111B0"/>
    <x v="28"/>
  </r>
  <r>
    <x v="965"/>
    <n v="0.90200000000000002"/>
    <s v="3252A0"/>
    <x v="10"/>
  </r>
  <r>
    <x v="966"/>
    <n v="0.90200000000000002"/>
    <s v="3252A0"/>
    <x v="10"/>
  </r>
  <r>
    <x v="967"/>
    <n v="0.96899999999999997"/>
    <n v="311513"/>
    <x v="10"/>
  </r>
  <r>
    <x v="968"/>
    <n v="0.98799999999999999"/>
    <n v="562000"/>
    <x v="26"/>
  </r>
  <r>
    <x v="969"/>
    <n v="0.98799999999999999"/>
    <n v="562000"/>
    <x v="26"/>
  </r>
  <r>
    <x v="970"/>
    <n v="0.98799999999999999"/>
    <n v="562000"/>
    <x v="26"/>
  </r>
  <r>
    <x v="971"/>
    <n v="0.98799999999999999"/>
    <n v="562000"/>
    <x v="26"/>
  </r>
  <r>
    <x v="972"/>
    <n v="0.98799999999999999"/>
    <n v="562000"/>
    <x v="26"/>
  </r>
  <r>
    <x v="973"/>
    <n v="0.98799999999999999"/>
    <n v="562000"/>
    <x v="26"/>
  </r>
  <r>
    <x v="974"/>
    <n v="0.98799999999999999"/>
    <n v="562000"/>
    <x v="26"/>
  </r>
  <r>
    <x v="975"/>
    <n v="0.98799999999999999"/>
    <n v="562000"/>
    <x v="26"/>
  </r>
  <r>
    <x v="976"/>
    <n v="0.98799999999999999"/>
    <n v="562000"/>
    <x v="26"/>
  </r>
  <r>
    <x v="977"/>
    <n v="0.98799999999999999"/>
    <n v="562000"/>
    <x v="26"/>
  </r>
  <r>
    <x v="978"/>
    <n v="0.98799999999999999"/>
    <n v="562000"/>
    <x v="26"/>
  </r>
  <r>
    <x v="979"/>
    <n v="0.99299999999999999"/>
    <n v="311221"/>
    <x v="10"/>
  </r>
  <r>
    <x v="980"/>
    <n v="1.002"/>
    <n v="322110"/>
    <x v="10"/>
  </r>
  <r>
    <x v="981"/>
    <n v="1.01"/>
    <n v="325180"/>
    <x v="10"/>
  </r>
  <r>
    <x v="982"/>
    <n v="1.018"/>
    <n v="331313"/>
    <x v="10"/>
  </r>
  <r>
    <x v="983"/>
    <n v="1.0449999999999999"/>
    <n v="325211"/>
    <x v="10"/>
  </r>
  <r>
    <x v="984"/>
    <n v="1.1200000000000001"/>
    <s v="31161A"/>
    <x v="10"/>
  </r>
  <r>
    <x v="985"/>
    <n v="1.1200000000000001"/>
    <s v="31161A"/>
    <x v="10"/>
  </r>
  <r>
    <x v="986"/>
    <n v="1.1200000000000001"/>
    <s v="31161A"/>
    <x v="10"/>
  </r>
  <r>
    <x v="987"/>
    <n v="1.121"/>
    <n v="324121"/>
    <x v="10"/>
  </r>
  <r>
    <x v="988"/>
    <n v="1.1279999999999999"/>
    <s v="112A00"/>
    <x v="28"/>
  </r>
  <r>
    <x v="989"/>
    <n v="1.1279999999999999"/>
    <s v="112A00"/>
    <x v="28"/>
  </r>
  <r>
    <x v="990"/>
    <n v="1.1279999999999999"/>
    <s v="112A00"/>
    <x v="28"/>
  </r>
  <r>
    <x v="991"/>
    <n v="1.1279999999999999"/>
    <s v="112A00"/>
    <x v="28"/>
  </r>
  <r>
    <x v="992"/>
    <n v="1.1279999999999999"/>
    <s v="112A00"/>
    <x v="28"/>
  </r>
  <r>
    <x v="993"/>
    <n v="1.1279999999999999"/>
    <s v="112A00"/>
    <x v="28"/>
  </r>
  <r>
    <x v="994"/>
    <n v="1.1279999999999999"/>
    <s v="112A00"/>
    <x v="28"/>
  </r>
  <r>
    <x v="995"/>
    <n v="1.1279999999999999"/>
    <s v="112A00"/>
    <x v="28"/>
  </r>
  <r>
    <x v="996"/>
    <n v="1.1279999999999999"/>
    <s v="112A00"/>
    <x v="28"/>
  </r>
  <r>
    <x v="997"/>
    <n v="1.1279999999999999"/>
    <s v="112A00"/>
    <x v="28"/>
  </r>
  <r>
    <x v="998"/>
    <n v="1.137"/>
    <n v="325310"/>
    <x v="10"/>
  </r>
  <r>
    <x v="999"/>
    <n v="1.137"/>
    <n v="325310"/>
    <x v="10"/>
  </r>
  <r>
    <x v="1000"/>
    <n v="1.137"/>
    <n v="325310"/>
    <x v="10"/>
  </r>
  <r>
    <x v="1001"/>
    <n v="1.1839999999999999"/>
    <n v="325190"/>
    <x v="10"/>
  </r>
  <r>
    <x v="1002"/>
    <n v="1.1839999999999999"/>
    <n v="325190"/>
    <x v="10"/>
  </r>
  <r>
    <x v="1003"/>
    <n v="1.1839999999999999"/>
    <n v="325190"/>
    <x v="10"/>
  </r>
  <r>
    <x v="1004"/>
    <n v="1.2110000000000001"/>
    <n v="325120"/>
    <x v="10"/>
  </r>
  <r>
    <x v="1005"/>
    <n v="1.619"/>
    <n v="486000"/>
    <x v="14"/>
  </r>
  <r>
    <x v="1006"/>
    <n v="1.619"/>
    <n v="486000"/>
    <x v="14"/>
  </r>
  <r>
    <x v="1007"/>
    <n v="1.619"/>
    <n v="486000"/>
    <x v="14"/>
  </r>
  <r>
    <x v="1008"/>
    <n v="1.619"/>
    <n v="486000"/>
    <x v="14"/>
  </r>
  <r>
    <x v="1009"/>
    <n v="1.623"/>
    <n v="327400"/>
    <x v="10"/>
  </r>
  <r>
    <x v="1010"/>
    <n v="1.623"/>
    <n v="327400"/>
    <x v="10"/>
  </r>
  <r>
    <x v="1011"/>
    <n v="1.724"/>
    <n v="112120"/>
    <x v="28"/>
  </r>
  <r>
    <x v="1012"/>
    <n v="2.8929999999999998"/>
    <s v="1121A0"/>
    <x v="28"/>
  </r>
  <r>
    <x v="1013"/>
    <n v="2.8929999999999998"/>
    <s v="1121A0"/>
    <x v="28"/>
  </r>
  <r>
    <x v="1014"/>
    <n v="2.8929999999999998"/>
    <s v="1121A0"/>
    <x v="28"/>
  </r>
  <r>
    <x v="1015"/>
    <n v="3.9239999999999999"/>
    <n v="327310"/>
    <x v="1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FA8B2098-ED48-4354-AC0B-E4C02D7580C1}" name="FilterPivotTable" cacheId="0" applyNumberFormats="0" applyBorderFormats="0" applyFontFormats="0" applyPatternFormats="0" applyAlignmentFormats="0" applyWidthHeightFormats="1" dataCaption="Values" updatedVersion="8" minRefreshableVersion="3" showDrill="0" useAutoFormatting="1" itemPrintTitles="1" createdVersion="8" indent="0" outline="1" outlineData="1" multipleFieldFilters="0" chartFormat="43">
  <location ref="C3:D35" firstHeaderRow="1" firstDataRow="1" firstDataCol="1"/>
  <pivotFields count="4">
    <pivotField showAll="0">
      <items count="1017">
        <item x="551"/>
        <item x="881"/>
        <item x="112"/>
        <item x="140"/>
        <item x="146"/>
        <item x="173"/>
        <item x="516"/>
        <item x="474"/>
        <item x="533"/>
        <item x="447"/>
        <item x="400"/>
        <item x="651"/>
        <item x="997"/>
        <item x="228"/>
        <item x="1003"/>
        <item x="311"/>
        <item x="208"/>
        <item x="767"/>
        <item x="493"/>
        <item x="964"/>
        <item x="371"/>
        <item x="284"/>
        <item x="60"/>
        <item x="3"/>
        <item x="732"/>
        <item x="14"/>
        <item x="908"/>
        <item x="521"/>
        <item x="874"/>
        <item x="940"/>
        <item x="357"/>
        <item x="713"/>
        <item x="822"/>
        <item x="686"/>
        <item x="529"/>
        <item x="944"/>
        <item x="275"/>
        <item x="301"/>
        <item x="667"/>
        <item x="978"/>
        <item x="490"/>
        <item x="79"/>
        <item x="753"/>
        <item x="191"/>
        <item x="316"/>
        <item x="817"/>
        <item x="1008"/>
        <item x="792"/>
        <item x="127"/>
        <item x="262"/>
        <item x="769"/>
        <item x="548"/>
        <item x="630"/>
        <item x="486"/>
        <item x="356"/>
        <item x="111"/>
        <item x="898"/>
        <item x="560"/>
        <item x="162"/>
        <item x="432"/>
        <item x="982"/>
        <item x="842"/>
        <item x="932"/>
        <item x="519"/>
        <item x="499"/>
        <item x="496"/>
        <item x="497"/>
        <item x="200"/>
        <item x="984"/>
        <item x="958"/>
        <item x="994"/>
        <item x="342"/>
        <item x="860"/>
        <item x="318"/>
        <item x="268"/>
        <item x="212"/>
        <item x="100"/>
        <item x="298"/>
        <item x="966"/>
        <item x="987"/>
        <item x="920"/>
        <item x="469"/>
        <item x="128"/>
        <item x="70"/>
        <item x="322"/>
        <item x="274"/>
        <item x="658"/>
        <item x="224"/>
        <item x="221"/>
        <item x="225"/>
        <item x="226"/>
        <item x="88"/>
        <item x="222"/>
        <item x="546"/>
        <item x="569"/>
        <item x="346"/>
        <item x="192"/>
        <item x="347"/>
        <item x="431"/>
        <item x="1012"/>
        <item x="418"/>
        <item x="549"/>
        <item x="851"/>
        <item x="863"/>
        <item x="437"/>
        <item x="956"/>
        <item x="957"/>
        <item x="56"/>
        <item x="509"/>
        <item x="520"/>
        <item x="523"/>
        <item x="86"/>
        <item x="683"/>
        <item x="241"/>
        <item x="291"/>
        <item x="421"/>
        <item x="654"/>
        <item x="584"/>
        <item x="650"/>
        <item x="847"/>
        <item x="715"/>
        <item x="246"/>
        <item x="876"/>
        <item x="831"/>
        <item x="527"/>
        <item x="216"/>
        <item x="528"/>
        <item x="890"/>
        <item x="263"/>
        <item x="359"/>
        <item x="166"/>
        <item x="178"/>
        <item x="376"/>
        <item x="852"/>
        <item x="193"/>
        <item x="227"/>
        <item x="786"/>
        <item x="734"/>
        <item x="589"/>
        <item x="430"/>
        <item x="512"/>
        <item x="373"/>
        <item x="1013"/>
        <item x="1015"/>
        <item x="25"/>
        <item x="896"/>
        <item x="967"/>
        <item x="830"/>
        <item x="333"/>
        <item x="592"/>
        <item x="393"/>
        <item x="854"/>
        <item x="859"/>
        <item x="358"/>
        <item x="1"/>
        <item x="749"/>
        <item x="838"/>
        <item x="395"/>
        <item x="250"/>
        <item x="951"/>
        <item x="952"/>
        <item x="774"/>
        <item x="454"/>
        <item x="307"/>
        <item x="403"/>
        <item x="236"/>
        <item x="388"/>
        <item x="638"/>
        <item x="690"/>
        <item x="45"/>
        <item x="345"/>
        <item x="652"/>
        <item x="653"/>
        <item x="539"/>
        <item x="18"/>
        <item x="17"/>
        <item x="106"/>
        <item x="595"/>
        <item x="889"/>
        <item x="92"/>
        <item x="105"/>
        <item x="123"/>
        <item x="71"/>
        <item x="163"/>
        <item x="405"/>
        <item x="264"/>
        <item x="760"/>
        <item x="761"/>
        <item x="547"/>
        <item x="855"/>
        <item x="462"/>
        <item x="326"/>
        <item x="641"/>
        <item x="746"/>
        <item x="237"/>
        <item x="203"/>
        <item x="104"/>
        <item x="75"/>
        <item x="468"/>
        <item x="542"/>
        <item x="355"/>
        <item x="161"/>
        <item x="696"/>
        <item x="778"/>
        <item x="764"/>
        <item x="759"/>
        <item x="961"/>
        <item x="139"/>
        <item x="848"/>
        <item x="368"/>
        <item x="266"/>
        <item x="935"/>
        <item x="805"/>
        <item x="739"/>
        <item x="310"/>
        <item x="947"/>
        <item x="308"/>
        <item x="73"/>
        <item x="47"/>
        <item x="807"/>
        <item x="823"/>
        <item x="726"/>
        <item x="725"/>
        <item x="351"/>
        <item x="709"/>
        <item x="660"/>
        <item x="872"/>
        <item x="136"/>
        <item x="785"/>
        <item x="338"/>
        <item x="445"/>
        <item x="559"/>
        <item x="571"/>
        <item x="1002"/>
        <item x="1011"/>
        <item x="460"/>
        <item x="149"/>
        <item x="170"/>
        <item x="949"/>
        <item x="950"/>
        <item x="511"/>
        <item x="332"/>
        <item x="491"/>
        <item x="169"/>
        <item x="349"/>
        <item x="724"/>
        <item x="4"/>
        <item x="26"/>
        <item x="145"/>
        <item x="5"/>
        <item x="6"/>
        <item x="260"/>
        <item x="741"/>
        <item x="302"/>
        <item x="762"/>
        <item x="436"/>
        <item x="215"/>
        <item x="801"/>
        <item x="825"/>
        <item x="375"/>
        <item x="34"/>
        <item x="183"/>
        <item x="779"/>
        <item x="959"/>
        <item x="923"/>
        <item x="455"/>
        <item x="623"/>
        <item x="1014"/>
        <item x="276"/>
        <item x="507"/>
        <item x="130"/>
        <item x="620"/>
        <item x="380"/>
        <item x="43"/>
        <item x="194"/>
        <item x="174"/>
        <item x="286"/>
        <item x="804"/>
        <item x="550"/>
        <item x="695"/>
        <item x="598"/>
        <item x="27"/>
        <item x="575"/>
        <item x="214"/>
        <item x="53"/>
        <item x="164"/>
        <item x="1001"/>
        <item x="273"/>
        <item x="28"/>
        <item x="871"/>
        <item x="586"/>
        <item x="820"/>
        <item x="656"/>
        <item x="701"/>
        <item x="563"/>
        <item x="394"/>
        <item x="186"/>
        <item x="327"/>
        <item x="809"/>
        <item x="609"/>
        <item x="810"/>
        <item x="670"/>
        <item x="420"/>
        <item x="526"/>
        <item x="813"/>
        <item x="1000"/>
        <item x="644"/>
        <item x="931"/>
        <item x="81"/>
        <item x="270"/>
        <item x="991"/>
        <item x="440"/>
        <item x="627"/>
        <item x="544"/>
        <item x="463"/>
        <item x="649"/>
        <item x="915"/>
        <item x="594"/>
        <item x="267"/>
        <item x="282"/>
        <item x="625"/>
        <item x="745"/>
        <item x="293"/>
        <item x="941"/>
        <item x="422"/>
        <item x="946"/>
        <item x="567"/>
        <item x="568"/>
        <item x="505"/>
        <item x="849"/>
        <item x="370"/>
        <item x="534"/>
        <item x="372"/>
        <item x="320"/>
        <item x="730"/>
        <item x="412"/>
        <item x="663"/>
        <item x="204"/>
        <item x="614"/>
        <item x="190"/>
        <item x="484"/>
        <item x="465"/>
        <item x="691"/>
        <item x="856"/>
        <item x="857"/>
        <item x="865"/>
        <item x="799"/>
        <item x="545"/>
        <item x="176"/>
        <item x="558"/>
        <item x="24"/>
        <item x="996"/>
        <item x="243"/>
        <item x="281"/>
        <item x="524"/>
        <item x="531"/>
        <item x="220"/>
        <item x="909"/>
        <item x="911"/>
        <item x="910"/>
        <item x="458"/>
        <item x="426"/>
        <item x="209"/>
        <item x="668"/>
        <item x="217"/>
        <item x="295"/>
        <item x="616"/>
        <item x="917"/>
        <item x="918"/>
        <item x="990"/>
        <item x="905"/>
        <item x="646"/>
        <item x="413"/>
        <item x="49"/>
        <item x="861"/>
        <item x="181"/>
        <item x="261"/>
        <item x="870"/>
        <item x="404"/>
        <item x="735"/>
        <item x="1010"/>
        <item x="555"/>
        <item x="251"/>
        <item x="155"/>
        <item x="573"/>
        <item x="937"/>
        <item x="969"/>
        <item x="971"/>
        <item x="602"/>
        <item x="515"/>
        <item x="714"/>
        <item x="693"/>
        <item x="385"/>
        <item x="188"/>
        <item x="288"/>
        <item x="988"/>
        <item x="317"/>
        <item x="153"/>
        <item x="244"/>
        <item x="229"/>
        <item x="206"/>
        <item x="995"/>
        <item x="336"/>
        <item x="429"/>
        <item x="285"/>
        <item x="131"/>
        <item x="640"/>
        <item x="113"/>
        <item x="52"/>
        <item x="443"/>
        <item x="903"/>
        <item x="585"/>
        <item x="10"/>
        <item x="580"/>
        <item x="408"/>
        <item x="657"/>
        <item x="180"/>
        <item x="1004"/>
        <item x="457"/>
        <item x="328"/>
        <item x="703"/>
        <item x="554"/>
        <item x="747"/>
        <item x="329"/>
        <item x="698"/>
        <item x="504"/>
        <item x="953"/>
        <item x="954"/>
        <item x="672"/>
        <item x="117"/>
        <item x="55"/>
        <item x="0"/>
        <item x="179"/>
        <item x="77"/>
        <item x="66"/>
        <item x="892"/>
        <item x="98"/>
        <item x="63"/>
        <item x="15"/>
        <item x="530"/>
        <item x="867"/>
        <item x="945"/>
        <item x="782"/>
        <item x="788"/>
        <item x="904"/>
        <item x="381"/>
        <item x="587"/>
        <item x="242"/>
        <item x="398"/>
        <item x="258"/>
        <item x="402"/>
        <item x="748"/>
        <item x="189"/>
        <item x="879"/>
        <item x="361"/>
        <item x="840"/>
        <item x="611"/>
        <item x="213"/>
        <item x="588"/>
        <item x="272"/>
        <item x="343"/>
        <item x="729"/>
        <item x="675"/>
        <item x="37"/>
        <item x="674"/>
        <item x="676"/>
        <item x="9"/>
        <item x="59"/>
        <item x="710"/>
        <item x="1009"/>
        <item x="694"/>
        <item x="894"/>
        <item x="845"/>
        <item x="456"/>
        <item x="414"/>
        <item x="740"/>
        <item x="102"/>
        <item x="664"/>
        <item x="399"/>
        <item x="245"/>
        <item x="721"/>
        <item x="562"/>
        <item x="503"/>
        <item x="943"/>
        <item x="299"/>
        <item x="488"/>
        <item x="648"/>
        <item x="479"/>
        <item x="114"/>
        <item x="125"/>
        <item x="615"/>
        <item x="976"/>
        <item x="508"/>
        <item x="770"/>
        <item x="637"/>
        <item x="464"/>
        <item x="543"/>
        <item x="985"/>
        <item x="579"/>
        <item x="142"/>
        <item x="143"/>
        <item x="168"/>
        <item x="94"/>
        <item x="553"/>
        <item x="410"/>
        <item x="339"/>
        <item x="391"/>
        <item x="756"/>
        <item x="803"/>
        <item x="758"/>
        <item x="802"/>
        <item x="639"/>
        <item x="635"/>
        <item x="249"/>
        <item x="728"/>
        <item x="631"/>
        <item x="835"/>
        <item x="818"/>
        <item x="607"/>
        <item x="65"/>
        <item x="61"/>
        <item x="888"/>
        <item x="374"/>
        <item x="44"/>
        <item x="80"/>
        <item x="32"/>
        <item x="31"/>
        <item x="33"/>
        <item x="439"/>
        <item x="240"/>
        <item x="692"/>
        <item x="723"/>
        <item x="600"/>
        <item x="699"/>
        <item x="875"/>
        <item x="325"/>
        <item x="763"/>
        <item x="722"/>
        <item x="323"/>
        <item x="482"/>
        <item x="688"/>
        <item x="87"/>
        <item x="634"/>
        <item x="384"/>
        <item x="742"/>
        <item x="20"/>
        <item x="150"/>
        <item x="290"/>
        <item x="525"/>
        <item x="348"/>
        <item x="877"/>
        <item x="884"/>
        <item x="824"/>
        <item x="387"/>
        <item x="480"/>
        <item x="83"/>
        <item x="593"/>
        <item x="610"/>
        <item x="556"/>
        <item x="292"/>
        <item x="58"/>
        <item x="129"/>
        <item x="930"/>
        <item x="998"/>
        <item x="853"/>
        <item x="352"/>
        <item x="868"/>
        <item x="826"/>
        <item x="827"/>
        <item x="841"/>
        <item x="679"/>
        <item x="927"/>
        <item x="926"/>
        <item x="517"/>
        <item x="878"/>
        <item x="744"/>
        <item x="158"/>
        <item x="467"/>
        <item x="197"/>
        <item x="91"/>
        <item x="661"/>
        <item x="238"/>
        <item x="707"/>
        <item x="294"/>
        <item x="235"/>
        <item x="137"/>
        <item x="38"/>
        <item x="230"/>
        <item x="42"/>
        <item x="11"/>
        <item x="232"/>
        <item x="12"/>
        <item x="231"/>
        <item x="138"/>
        <item x="233"/>
        <item x="133"/>
        <item x="134"/>
        <item x="234"/>
        <item x="677"/>
        <item x="680"/>
        <item x="608"/>
        <item x="719"/>
        <item x="883"/>
        <item x="963"/>
        <item x="314"/>
        <item x="604"/>
        <item x="390"/>
        <item x="95"/>
        <item x="369"/>
        <item x="514"/>
        <item x="858"/>
        <item x="633"/>
        <item x="41"/>
        <item x="82"/>
        <item x="681"/>
        <item x="501"/>
        <item x="475"/>
        <item x="933"/>
        <item x="839"/>
        <item x="337"/>
        <item x="993"/>
        <item x="223"/>
        <item x="981"/>
        <item x="622"/>
        <item x="628"/>
        <item x="156"/>
        <item x="306"/>
        <item x="417"/>
        <item x="752"/>
        <item x="396"/>
        <item x="239"/>
        <item x="570"/>
        <item x="93"/>
        <item x="645"/>
        <item x="121"/>
        <item x="597"/>
        <item x="124"/>
        <item x="755"/>
        <item x="248"/>
        <item x="727"/>
        <item x="341"/>
        <item x="48"/>
        <item x="7"/>
        <item x="177"/>
        <item x="107"/>
        <item x="195"/>
        <item x="132"/>
        <item x="738"/>
        <item x="643"/>
        <item x="415"/>
        <item x="606"/>
        <item x="743"/>
        <item x="619"/>
        <item x="513"/>
        <item x="532"/>
        <item x="51"/>
        <item x="466"/>
        <item x="736"/>
        <item x="566"/>
        <item x="335"/>
        <item x="537"/>
        <item x="603"/>
        <item x="540"/>
        <item x="116"/>
        <item x="442"/>
        <item x="152"/>
        <item x="757"/>
        <item x="506"/>
        <item x="446"/>
        <item x="259"/>
        <item x="425"/>
        <item x="36"/>
        <item x="706"/>
        <item x="866"/>
        <item x="843"/>
        <item x="974"/>
        <item x="928"/>
        <item x="850"/>
        <item x="151"/>
        <item x="321"/>
        <item x="350"/>
        <item x="834"/>
        <item x="916"/>
        <item x="96"/>
        <item x="366"/>
        <item x="165"/>
        <item x="147"/>
        <item x="590"/>
        <item x="363"/>
        <item x="798"/>
        <item x="54"/>
        <item x="23"/>
        <item x="182"/>
        <item x="69"/>
        <item x="476"/>
        <item x="483"/>
        <item x="481"/>
        <item x="269"/>
        <item x="891"/>
        <item x="922"/>
        <item x="671"/>
        <item x="970"/>
        <item x="144"/>
        <item x="157"/>
        <item x="187"/>
        <item x="697"/>
        <item x="459"/>
        <item x="354"/>
        <item x="383"/>
        <item x="485"/>
        <item x="733"/>
        <item x="154"/>
        <item x="424"/>
        <item x="624"/>
        <item x="929"/>
        <item x="787"/>
        <item x="955"/>
        <item x="315"/>
        <item x="278"/>
        <item x="277"/>
        <item x="40"/>
        <item x="939"/>
        <item x="601"/>
        <item x="211"/>
        <item x="821"/>
        <item x="844"/>
        <item x="297"/>
        <item x="312"/>
        <item x="948"/>
        <item x="202"/>
        <item x="201"/>
        <item x="816"/>
        <item x="711"/>
        <item x="196"/>
        <item x="367"/>
        <item x="751"/>
        <item x="999"/>
        <item x="313"/>
        <item x="379"/>
        <item x="90"/>
        <item x="873"/>
        <item x="344"/>
        <item x="409"/>
        <item x="1005"/>
        <item x="1006"/>
        <item x="1007"/>
        <item x="885"/>
        <item x="902"/>
        <item x="983"/>
        <item x="416"/>
        <item x="886"/>
        <item x="773"/>
        <item x="791"/>
        <item x="702"/>
        <item x="252"/>
        <item x="502"/>
        <item x="621"/>
        <item x="776"/>
        <item x="362"/>
        <item x="712"/>
        <item x="478"/>
        <item x="62"/>
        <item x="97"/>
        <item x="808"/>
        <item x="750"/>
        <item x="921"/>
        <item x="837"/>
        <item x="461"/>
        <item x="833"/>
        <item x="815"/>
        <item x="612"/>
        <item x="869"/>
        <item x="720"/>
        <item x="578"/>
        <item x="378"/>
        <item x="382"/>
        <item x="682"/>
        <item x="700"/>
        <item x="489"/>
        <item x="210"/>
        <item x="199"/>
        <item x="406"/>
        <item x="814"/>
        <item x="536"/>
        <item x="305"/>
        <item x="115"/>
        <item x="265"/>
        <item x="30"/>
        <item x="360"/>
        <item x="171"/>
        <item x="172"/>
        <item x="427"/>
        <item x="141"/>
        <item x="980"/>
        <item x="68"/>
        <item x="280"/>
        <item x="118"/>
        <item x="119"/>
        <item x="836"/>
        <item x="919"/>
        <item x="76"/>
        <item x="577"/>
        <item x="22"/>
        <item x="434"/>
        <item x="207"/>
        <item x="85"/>
        <item x="257"/>
        <item x="669"/>
        <item x="254"/>
        <item x="8"/>
        <item x="389"/>
        <item x="108"/>
        <item x="975"/>
        <item x="986"/>
        <item x="309"/>
        <item x="450"/>
        <item x="449"/>
        <item x="451"/>
        <item x="452"/>
        <item x="538"/>
        <item x="364"/>
        <item x="365"/>
        <item x="678"/>
        <item x="582"/>
        <item x="689"/>
        <item x="319"/>
        <item x="962"/>
        <item x="942"/>
        <item x="797"/>
        <item x="783"/>
        <item x="572"/>
        <item x="617"/>
        <item x="247"/>
        <item x="435"/>
        <item x="666"/>
        <item x="754"/>
        <item x="768"/>
        <item x="433"/>
        <item x="74"/>
        <item x="766"/>
        <item x="109"/>
        <item x="46"/>
        <item x="636"/>
        <item x="535"/>
        <item x="704"/>
        <item x="685"/>
        <item x="471"/>
        <item x="473"/>
        <item x="472"/>
        <item x="925"/>
        <item x="924"/>
        <item x="895"/>
        <item x="708"/>
        <item x="72"/>
        <item x="78"/>
        <item x="828"/>
        <item x="19"/>
        <item x="16"/>
        <item x="99"/>
        <item x="101"/>
        <item x="591"/>
        <item x="438"/>
        <item x="977"/>
        <item x="330"/>
        <item x="334"/>
        <item x="900"/>
        <item x="289"/>
        <item x="989"/>
        <item x="632"/>
        <item x="992"/>
        <item x="441"/>
        <item x="561"/>
        <item x="397"/>
        <item x="846"/>
        <item x="673"/>
        <item x="618"/>
        <item x="687"/>
        <item x="906"/>
        <item x="629"/>
        <item x="647"/>
        <item x="498"/>
        <item x="500"/>
        <item x="453"/>
        <item x="377"/>
        <item x="775"/>
        <item x="583"/>
        <item x="57"/>
        <item x="122"/>
        <item x="574"/>
        <item x="806"/>
        <item x="968"/>
        <item x="973"/>
        <item x="972"/>
        <item x="21"/>
        <item x="880"/>
        <item x="882"/>
        <item x="581"/>
        <item x="897"/>
        <item x="913"/>
        <item x="914"/>
        <item x="428"/>
        <item x="800"/>
        <item x="518"/>
        <item x="771"/>
        <item x="495"/>
        <item x="255"/>
        <item x="287"/>
        <item x="271"/>
        <item x="67"/>
        <item x="642"/>
        <item x="407"/>
        <item x="737"/>
        <item x="901"/>
        <item x="790"/>
        <item x="789"/>
        <item x="784"/>
        <item x="765"/>
        <item x="862"/>
        <item x="613"/>
        <item x="938"/>
        <item x="936"/>
        <item x="541"/>
        <item x="655"/>
        <item x="811"/>
        <item x="794"/>
        <item x="812"/>
        <item x="795"/>
        <item x="796"/>
        <item x="793"/>
        <item x="477"/>
        <item x="777"/>
        <item x="448"/>
        <item x="401"/>
        <item x="218"/>
        <item x="510"/>
        <item x="829"/>
        <item x="965"/>
        <item x="39"/>
        <item x="893"/>
        <item x="110"/>
        <item x="304"/>
        <item x="303"/>
        <item x="184"/>
        <item x="35"/>
        <item x="120"/>
        <item x="29"/>
        <item x="596"/>
        <item x="219"/>
        <item x="819"/>
        <item x="665"/>
        <item x="148"/>
        <item x="2"/>
        <item x="626"/>
        <item x="662"/>
        <item x="324"/>
        <item x="89"/>
        <item x="716"/>
        <item x="717"/>
        <item x="13"/>
        <item x="423"/>
        <item x="934"/>
        <item x="198"/>
        <item x="300"/>
        <item x="557"/>
        <item x="780"/>
        <item x="135"/>
        <item x="160"/>
        <item x="256"/>
        <item x="126"/>
        <item x="331"/>
        <item x="159"/>
        <item x="470"/>
        <item x="864"/>
        <item x="564"/>
        <item x="279"/>
        <item x="576"/>
        <item x="64"/>
        <item x="605"/>
        <item x="565"/>
        <item x="832"/>
        <item x="887"/>
        <item x="772"/>
        <item x="552"/>
        <item x="907"/>
        <item x="781"/>
        <item x="84"/>
        <item x="912"/>
        <item x="296"/>
        <item x="175"/>
        <item x="353"/>
        <item x="205"/>
        <item x="599"/>
        <item x="50"/>
        <item x="492"/>
        <item x="253"/>
        <item x="718"/>
        <item x="899"/>
        <item x="684"/>
        <item x="979"/>
        <item x="960"/>
        <item x="167"/>
        <item x="283"/>
        <item x="419"/>
        <item x="522"/>
        <item x="103"/>
        <item x="185"/>
        <item x="392"/>
        <item x="731"/>
        <item x="411"/>
        <item x="340"/>
        <item x="487"/>
        <item x="494"/>
        <item x="659"/>
        <item x="705"/>
        <item x="444"/>
        <item x="386"/>
        <item t="default"/>
      </items>
    </pivotField>
    <pivotField dataField="1" showAll="0"/>
    <pivotField showAll="0"/>
    <pivotField axis="axisRow" showAll="0" measureFilter="1" sortType="descending">
      <items count="40">
        <item x="19"/>
        <item x="28"/>
        <item x="34"/>
        <item x="2"/>
        <item x="24"/>
        <item x="21"/>
        <item x="30"/>
        <item x="16"/>
        <item x="18"/>
        <item x="25"/>
        <item x="4"/>
        <item x="36"/>
        <item x="31"/>
        <item x="7"/>
        <item x="27"/>
        <item x="0"/>
        <item x="17"/>
        <item x="3"/>
        <item x="29"/>
        <item x="10"/>
        <item x="11"/>
        <item x="37"/>
        <item x="9"/>
        <item x="5"/>
        <item x="33"/>
        <item x="6"/>
        <item x="1"/>
        <item x="32"/>
        <item x="23"/>
        <item x="12"/>
        <item x="26"/>
        <item x="8"/>
        <item x="15"/>
        <item x="14"/>
        <item x="22"/>
        <item x="20"/>
        <item x="38"/>
        <item x="35"/>
        <item x="13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</pivotFields>
  <rowFields count="1">
    <field x="3"/>
  </rowFields>
  <rowItems count="32">
    <i>
      <x v="13"/>
    </i>
    <i>
      <x v="10"/>
    </i>
    <i>
      <x v="34"/>
    </i>
    <i>
      <x v="36"/>
    </i>
    <i>
      <x v="25"/>
    </i>
    <i>
      <x v="26"/>
    </i>
    <i>
      <x v="9"/>
    </i>
    <i>
      <x v="3"/>
    </i>
    <i>
      <x v="28"/>
    </i>
    <i>
      <x v="27"/>
    </i>
    <i>
      <x v="5"/>
    </i>
    <i>
      <x v="22"/>
    </i>
    <i>
      <x v="20"/>
    </i>
    <i>
      <x v="14"/>
    </i>
    <i>
      <x v="11"/>
    </i>
    <i>
      <x v="37"/>
    </i>
    <i>
      <x v="24"/>
    </i>
    <i>
      <x v="4"/>
    </i>
    <i>
      <x v="7"/>
    </i>
    <i>
      <x v="23"/>
    </i>
    <i>
      <x v="2"/>
    </i>
    <i>
      <x v="18"/>
    </i>
    <i>
      <x/>
    </i>
    <i>
      <x v="16"/>
    </i>
    <i>
      <x v="32"/>
    </i>
    <i>
      <x v="35"/>
    </i>
    <i>
      <x v="15"/>
    </i>
    <i>
      <x v="12"/>
    </i>
    <i>
      <x v="17"/>
    </i>
    <i>
      <x v="31"/>
    </i>
    <i>
      <x v="8"/>
    </i>
    <i t="grand">
      <x/>
    </i>
  </rowItems>
  <colItems count="1">
    <i/>
  </colItems>
  <dataFields count="1">
    <dataField name="Sum of Supply Chain Emission Factors with Margins" fld="1" baseField="0" baseItem="0"/>
  </dataFields>
  <chartFormats count="81">
    <chartFormat chart="4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1" format="1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1" format="2">
      <pivotArea type="data" outline="0" fieldPosition="0">
        <references count="2">
          <reference field="4294967294" count="1" selected="0">
            <x v="0"/>
          </reference>
          <reference field="3" count="1" selected="0">
            <x v="19"/>
          </reference>
        </references>
      </pivotArea>
    </chartFormat>
    <chartFormat chart="11" format="3">
      <pivotArea type="data" outline="0" fieldPosition="0">
        <references count="2">
          <reference field="4294967294" count="1" selected="0">
            <x v="0"/>
          </reference>
          <reference field="3" count="1" selected="0">
            <x v="1"/>
          </reference>
        </references>
      </pivotArea>
    </chartFormat>
    <chartFormat chart="11" format="4">
      <pivotArea type="data" outline="0" fieldPosition="0">
        <references count="2">
          <reference field="4294967294" count="1" selected="0">
            <x v="0"/>
          </reference>
          <reference field="3" count="1" selected="0">
            <x v="33"/>
          </reference>
        </references>
      </pivotArea>
    </chartFormat>
    <chartFormat chart="11" format="5">
      <pivotArea type="data" outline="0" fieldPosition="0">
        <references count="2">
          <reference field="4294967294" count="1" selected="0">
            <x v="0"/>
          </reference>
          <reference field="3" count="1" selected="0">
            <x v="30"/>
          </reference>
        </references>
      </pivotArea>
    </chartFormat>
    <chartFormat chart="11" format="6">
      <pivotArea type="data" outline="0" fieldPosition="0">
        <references count="2">
          <reference field="4294967294" count="1" selected="0">
            <x v="0"/>
          </reference>
          <reference field="3" count="1" selected="0">
            <x v="21"/>
          </reference>
        </references>
      </pivotArea>
    </chartFormat>
    <chartFormat chart="11" format="7">
      <pivotArea type="data" outline="0" fieldPosition="0">
        <references count="2">
          <reference field="4294967294" count="1" selected="0">
            <x v="0"/>
          </reference>
          <reference field="3" count="1" selected="0">
            <x v="38"/>
          </reference>
        </references>
      </pivotArea>
    </chartFormat>
    <chartFormat chart="11" format="8">
      <pivotArea type="data" outline="0" fieldPosition="0">
        <references count="2">
          <reference field="4294967294" count="1" selected="0">
            <x v="0"/>
          </reference>
          <reference field="3" count="1" selected="0">
            <x v="29"/>
          </reference>
        </references>
      </pivotArea>
    </chartFormat>
    <chartFormat chart="11" format="9">
      <pivotArea type="data" outline="0" fieldPosition="0">
        <references count="2">
          <reference field="4294967294" count="1" selected="0">
            <x v="0"/>
          </reference>
          <reference field="3" count="1" selected="0">
            <x v="6"/>
          </reference>
        </references>
      </pivotArea>
    </chartFormat>
    <chartFormat chart="11" format="10">
      <pivotArea type="data" outline="0" fieldPosition="0">
        <references count="2">
          <reference field="4294967294" count="1" selected="0">
            <x v="0"/>
          </reference>
          <reference field="3" count="1" selected="0">
            <x v="13"/>
          </reference>
        </references>
      </pivotArea>
    </chartFormat>
    <chartFormat chart="11" format="11">
      <pivotArea type="data" outline="0" fieldPosition="0">
        <references count="2">
          <reference field="4294967294" count="1" selected="0">
            <x v="0"/>
          </reference>
          <reference field="3" count="1" selected="0">
            <x v="10"/>
          </reference>
        </references>
      </pivotArea>
    </chartFormat>
    <chartFormat chart="11" format="12">
      <pivotArea type="data" outline="0" fieldPosition="0">
        <references count="2">
          <reference field="4294967294" count="1" selected="0">
            <x v="0"/>
          </reference>
          <reference field="3" count="1" selected="0">
            <x v="34"/>
          </reference>
        </references>
      </pivotArea>
    </chartFormat>
    <chartFormat chart="11" format="13">
      <pivotArea type="data" outline="0" fieldPosition="0">
        <references count="2">
          <reference field="4294967294" count="1" selected="0">
            <x v="0"/>
          </reference>
          <reference field="3" count="1" selected="0">
            <x v="36"/>
          </reference>
        </references>
      </pivotArea>
    </chartFormat>
    <chartFormat chart="11" format="14">
      <pivotArea type="data" outline="0" fieldPosition="0">
        <references count="2">
          <reference field="4294967294" count="1" selected="0">
            <x v="0"/>
          </reference>
          <reference field="3" count="1" selected="0">
            <x v="25"/>
          </reference>
        </references>
      </pivotArea>
    </chartFormat>
    <chartFormat chart="11" format="15">
      <pivotArea type="data" outline="0" fieldPosition="0">
        <references count="2">
          <reference field="4294967294" count="1" selected="0">
            <x v="0"/>
          </reference>
          <reference field="3" count="1" selected="0">
            <x v="26"/>
          </reference>
        </references>
      </pivotArea>
    </chartFormat>
    <chartFormat chart="11" format="16">
      <pivotArea type="data" outline="0" fieldPosition="0">
        <references count="2">
          <reference field="4294967294" count="1" selected="0">
            <x v="0"/>
          </reference>
          <reference field="3" count="1" selected="0">
            <x v="9"/>
          </reference>
        </references>
      </pivotArea>
    </chartFormat>
    <chartFormat chart="11" format="17">
      <pivotArea type="data" outline="0" fieldPosition="0">
        <references count="2">
          <reference field="4294967294" count="1" selected="0">
            <x v="0"/>
          </reference>
          <reference field="3" count="1" selected="0">
            <x v="3"/>
          </reference>
        </references>
      </pivotArea>
    </chartFormat>
    <chartFormat chart="11" format="18">
      <pivotArea type="data" outline="0" fieldPosition="0">
        <references count="2">
          <reference field="4294967294" count="1" selected="0">
            <x v="0"/>
          </reference>
          <reference field="3" count="1" selected="0">
            <x v="28"/>
          </reference>
        </references>
      </pivotArea>
    </chartFormat>
    <chartFormat chart="11" format="19">
      <pivotArea type="data" outline="0" fieldPosition="0">
        <references count="2">
          <reference field="4294967294" count="1" selected="0">
            <x v="0"/>
          </reference>
          <reference field="3" count="1" selected="0">
            <x v="27"/>
          </reference>
        </references>
      </pivotArea>
    </chartFormat>
    <chartFormat chart="11" format="20">
      <pivotArea type="data" outline="0" fieldPosition="0">
        <references count="2">
          <reference field="4294967294" count="1" selected="0">
            <x v="0"/>
          </reference>
          <reference field="3" count="1" selected="0">
            <x v="5"/>
          </reference>
        </references>
      </pivotArea>
    </chartFormat>
    <chartFormat chart="11" format="21">
      <pivotArea type="data" outline="0" fieldPosition="0">
        <references count="2">
          <reference field="4294967294" count="1" selected="0">
            <x v="0"/>
          </reference>
          <reference field="3" count="1" selected="0">
            <x v="22"/>
          </reference>
        </references>
      </pivotArea>
    </chartFormat>
    <chartFormat chart="11" format="22">
      <pivotArea type="data" outline="0" fieldPosition="0">
        <references count="2">
          <reference field="4294967294" count="1" selected="0">
            <x v="0"/>
          </reference>
          <reference field="3" count="1" selected="0">
            <x v="20"/>
          </reference>
        </references>
      </pivotArea>
    </chartFormat>
    <chartFormat chart="11" format="23">
      <pivotArea type="data" outline="0" fieldPosition="0">
        <references count="2">
          <reference field="4294967294" count="1" selected="0">
            <x v="0"/>
          </reference>
          <reference field="3" count="1" selected="0">
            <x v="14"/>
          </reference>
        </references>
      </pivotArea>
    </chartFormat>
    <chartFormat chart="11" format="24">
      <pivotArea type="data" outline="0" fieldPosition="0">
        <references count="2">
          <reference field="4294967294" count="1" selected="0">
            <x v="0"/>
          </reference>
          <reference field="3" count="1" selected="0">
            <x v="11"/>
          </reference>
        </references>
      </pivotArea>
    </chartFormat>
    <chartFormat chart="11" format="25">
      <pivotArea type="data" outline="0" fieldPosition="0">
        <references count="2">
          <reference field="4294967294" count="1" selected="0">
            <x v="0"/>
          </reference>
          <reference field="3" count="1" selected="0">
            <x v="37"/>
          </reference>
        </references>
      </pivotArea>
    </chartFormat>
    <chartFormat chart="11" format="26">
      <pivotArea type="data" outline="0" fieldPosition="0">
        <references count="2">
          <reference field="4294967294" count="1" selected="0">
            <x v="0"/>
          </reference>
          <reference field="3" count="1" selected="0">
            <x v="24"/>
          </reference>
        </references>
      </pivotArea>
    </chartFormat>
    <chartFormat chart="11" format="27">
      <pivotArea type="data" outline="0" fieldPosition="0">
        <references count="2">
          <reference field="4294967294" count="1" selected="0">
            <x v="0"/>
          </reference>
          <reference field="3" count="1" selected="0">
            <x v="4"/>
          </reference>
        </references>
      </pivotArea>
    </chartFormat>
    <chartFormat chart="11" format="28">
      <pivotArea type="data" outline="0" fieldPosition="0">
        <references count="2">
          <reference field="4294967294" count="1" selected="0">
            <x v="0"/>
          </reference>
          <reference field="3" count="1" selected="0">
            <x v="7"/>
          </reference>
        </references>
      </pivotArea>
    </chartFormat>
    <chartFormat chart="11" format="29">
      <pivotArea type="data" outline="0" fieldPosition="0">
        <references count="2">
          <reference field="4294967294" count="1" selected="0">
            <x v="0"/>
          </reference>
          <reference field="3" count="1" selected="0">
            <x v="23"/>
          </reference>
        </references>
      </pivotArea>
    </chartFormat>
    <chartFormat chart="11" format="30">
      <pivotArea type="data" outline="0" fieldPosition="0">
        <references count="2">
          <reference field="4294967294" count="1" selected="0">
            <x v="0"/>
          </reference>
          <reference field="3" count="1" selected="0">
            <x v="2"/>
          </reference>
        </references>
      </pivotArea>
    </chartFormat>
    <chartFormat chart="11" format="31">
      <pivotArea type="data" outline="0" fieldPosition="0">
        <references count="2">
          <reference field="4294967294" count="1" selected="0">
            <x v="0"/>
          </reference>
          <reference field="3" count="1" selected="0">
            <x v="18"/>
          </reference>
        </references>
      </pivotArea>
    </chartFormat>
    <chartFormat chart="11" format="32">
      <pivotArea type="data" outline="0" fieldPosition="0">
        <references count="2">
          <reference field="4294967294" count="1" selected="0">
            <x v="0"/>
          </reference>
          <reference field="3" count="1" selected="0">
            <x v="0"/>
          </reference>
        </references>
      </pivotArea>
    </chartFormat>
    <chartFormat chart="11" format="33">
      <pivotArea type="data" outline="0" fieldPosition="0">
        <references count="2">
          <reference field="4294967294" count="1" selected="0">
            <x v="0"/>
          </reference>
          <reference field="3" count="1" selected="0">
            <x v="16"/>
          </reference>
        </references>
      </pivotArea>
    </chartFormat>
    <chartFormat chart="11" format="34">
      <pivotArea type="data" outline="0" fieldPosition="0">
        <references count="2">
          <reference field="4294967294" count="1" selected="0">
            <x v="0"/>
          </reference>
          <reference field="3" count="1" selected="0">
            <x v="32"/>
          </reference>
        </references>
      </pivotArea>
    </chartFormat>
    <chartFormat chart="11" format="35">
      <pivotArea type="data" outline="0" fieldPosition="0">
        <references count="2">
          <reference field="4294967294" count="1" selected="0">
            <x v="0"/>
          </reference>
          <reference field="3" count="1" selected="0">
            <x v="35"/>
          </reference>
        </references>
      </pivotArea>
    </chartFormat>
    <chartFormat chart="11" format="36">
      <pivotArea type="data" outline="0" fieldPosition="0">
        <references count="2">
          <reference field="4294967294" count="1" selected="0">
            <x v="0"/>
          </reference>
          <reference field="3" count="1" selected="0">
            <x v="15"/>
          </reference>
        </references>
      </pivotArea>
    </chartFormat>
    <chartFormat chart="11" format="37">
      <pivotArea type="data" outline="0" fieldPosition="0">
        <references count="2">
          <reference field="4294967294" count="1" selected="0">
            <x v="0"/>
          </reference>
          <reference field="3" count="1" selected="0">
            <x v="12"/>
          </reference>
        </references>
      </pivotArea>
    </chartFormat>
    <chartFormat chart="11" format="38">
      <pivotArea type="data" outline="0" fieldPosition="0">
        <references count="2">
          <reference field="4294967294" count="1" selected="0">
            <x v="0"/>
          </reference>
          <reference field="3" count="1" selected="0">
            <x v="17"/>
          </reference>
        </references>
      </pivotArea>
    </chartFormat>
    <chartFormat chart="11" format="39">
      <pivotArea type="data" outline="0" fieldPosition="0">
        <references count="2">
          <reference field="4294967294" count="1" selected="0">
            <x v="0"/>
          </reference>
          <reference field="3" count="1" selected="0">
            <x v="31"/>
          </reference>
        </references>
      </pivotArea>
    </chartFormat>
    <chartFormat chart="11" format="40">
      <pivotArea type="data" outline="0" fieldPosition="0">
        <references count="2">
          <reference field="4294967294" count="1" selected="0">
            <x v="0"/>
          </reference>
          <reference field="3" count="1" selected="0">
            <x v="8"/>
          </reference>
        </references>
      </pivotArea>
    </chartFormat>
    <chartFormat chart="12" format="41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2" format="42">
      <pivotArea type="data" outline="0" fieldPosition="0">
        <references count="2">
          <reference field="4294967294" count="1" selected="0">
            <x v="0"/>
          </reference>
          <reference field="3" count="1" selected="0">
            <x v="19"/>
          </reference>
        </references>
      </pivotArea>
    </chartFormat>
    <chartFormat chart="12" format="43">
      <pivotArea type="data" outline="0" fieldPosition="0">
        <references count="2">
          <reference field="4294967294" count="1" selected="0">
            <x v="0"/>
          </reference>
          <reference field="3" count="1" selected="0">
            <x v="1"/>
          </reference>
        </references>
      </pivotArea>
    </chartFormat>
    <chartFormat chart="12" format="44">
      <pivotArea type="data" outline="0" fieldPosition="0">
        <references count="2">
          <reference field="4294967294" count="1" selected="0">
            <x v="0"/>
          </reference>
          <reference field="3" count="1" selected="0">
            <x v="33"/>
          </reference>
        </references>
      </pivotArea>
    </chartFormat>
    <chartFormat chart="12" format="45">
      <pivotArea type="data" outline="0" fieldPosition="0">
        <references count="2">
          <reference field="4294967294" count="1" selected="0">
            <x v="0"/>
          </reference>
          <reference field="3" count="1" selected="0">
            <x v="30"/>
          </reference>
        </references>
      </pivotArea>
    </chartFormat>
    <chartFormat chart="12" format="46">
      <pivotArea type="data" outline="0" fieldPosition="0">
        <references count="2">
          <reference field="4294967294" count="1" selected="0">
            <x v="0"/>
          </reference>
          <reference field="3" count="1" selected="0">
            <x v="21"/>
          </reference>
        </references>
      </pivotArea>
    </chartFormat>
    <chartFormat chart="12" format="47">
      <pivotArea type="data" outline="0" fieldPosition="0">
        <references count="2">
          <reference field="4294967294" count="1" selected="0">
            <x v="0"/>
          </reference>
          <reference field="3" count="1" selected="0">
            <x v="38"/>
          </reference>
        </references>
      </pivotArea>
    </chartFormat>
    <chartFormat chart="12" format="48">
      <pivotArea type="data" outline="0" fieldPosition="0">
        <references count="2">
          <reference field="4294967294" count="1" selected="0">
            <x v="0"/>
          </reference>
          <reference field="3" count="1" selected="0">
            <x v="29"/>
          </reference>
        </references>
      </pivotArea>
    </chartFormat>
    <chartFormat chart="12" format="49">
      <pivotArea type="data" outline="0" fieldPosition="0">
        <references count="2">
          <reference field="4294967294" count="1" selected="0">
            <x v="0"/>
          </reference>
          <reference field="3" count="1" selected="0">
            <x v="6"/>
          </reference>
        </references>
      </pivotArea>
    </chartFormat>
    <chartFormat chart="12" format="50">
      <pivotArea type="data" outline="0" fieldPosition="0">
        <references count="2">
          <reference field="4294967294" count="1" selected="0">
            <x v="0"/>
          </reference>
          <reference field="3" count="1" selected="0">
            <x v="13"/>
          </reference>
        </references>
      </pivotArea>
    </chartFormat>
    <chartFormat chart="12" format="51">
      <pivotArea type="data" outline="0" fieldPosition="0">
        <references count="2">
          <reference field="4294967294" count="1" selected="0">
            <x v="0"/>
          </reference>
          <reference field="3" count="1" selected="0">
            <x v="10"/>
          </reference>
        </references>
      </pivotArea>
    </chartFormat>
    <chartFormat chart="12" format="52">
      <pivotArea type="data" outline="0" fieldPosition="0">
        <references count="2">
          <reference field="4294967294" count="1" selected="0">
            <x v="0"/>
          </reference>
          <reference field="3" count="1" selected="0">
            <x v="34"/>
          </reference>
        </references>
      </pivotArea>
    </chartFormat>
    <chartFormat chart="12" format="53">
      <pivotArea type="data" outline="0" fieldPosition="0">
        <references count="2">
          <reference field="4294967294" count="1" selected="0">
            <x v="0"/>
          </reference>
          <reference field="3" count="1" selected="0">
            <x v="36"/>
          </reference>
        </references>
      </pivotArea>
    </chartFormat>
    <chartFormat chart="12" format="54">
      <pivotArea type="data" outline="0" fieldPosition="0">
        <references count="2">
          <reference field="4294967294" count="1" selected="0">
            <x v="0"/>
          </reference>
          <reference field="3" count="1" selected="0">
            <x v="25"/>
          </reference>
        </references>
      </pivotArea>
    </chartFormat>
    <chartFormat chart="12" format="55">
      <pivotArea type="data" outline="0" fieldPosition="0">
        <references count="2">
          <reference field="4294967294" count="1" selected="0">
            <x v="0"/>
          </reference>
          <reference field="3" count="1" selected="0">
            <x v="26"/>
          </reference>
        </references>
      </pivotArea>
    </chartFormat>
    <chartFormat chart="12" format="56">
      <pivotArea type="data" outline="0" fieldPosition="0">
        <references count="2">
          <reference field="4294967294" count="1" selected="0">
            <x v="0"/>
          </reference>
          <reference field="3" count="1" selected="0">
            <x v="9"/>
          </reference>
        </references>
      </pivotArea>
    </chartFormat>
    <chartFormat chart="12" format="57">
      <pivotArea type="data" outline="0" fieldPosition="0">
        <references count="2">
          <reference field="4294967294" count="1" selected="0">
            <x v="0"/>
          </reference>
          <reference field="3" count="1" selected="0">
            <x v="3"/>
          </reference>
        </references>
      </pivotArea>
    </chartFormat>
    <chartFormat chart="12" format="58">
      <pivotArea type="data" outline="0" fieldPosition="0">
        <references count="2">
          <reference field="4294967294" count="1" selected="0">
            <x v="0"/>
          </reference>
          <reference field="3" count="1" selected="0">
            <x v="28"/>
          </reference>
        </references>
      </pivotArea>
    </chartFormat>
    <chartFormat chart="12" format="59">
      <pivotArea type="data" outline="0" fieldPosition="0">
        <references count="2">
          <reference field="4294967294" count="1" selected="0">
            <x v="0"/>
          </reference>
          <reference field="3" count="1" selected="0">
            <x v="27"/>
          </reference>
        </references>
      </pivotArea>
    </chartFormat>
    <chartFormat chart="12" format="60">
      <pivotArea type="data" outline="0" fieldPosition="0">
        <references count="2">
          <reference field="4294967294" count="1" selected="0">
            <x v="0"/>
          </reference>
          <reference field="3" count="1" selected="0">
            <x v="5"/>
          </reference>
        </references>
      </pivotArea>
    </chartFormat>
    <chartFormat chart="12" format="61">
      <pivotArea type="data" outline="0" fieldPosition="0">
        <references count="2">
          <reference field="4294967294" count="1" selected="0">
            <x v="0"/>
          </reference>
          <reference field="3" count="1" selected="0">
            <x v="22"/>
          </reference>
        </references>
      </pivotArea>
    </chartFormat>
    <chartFormat chart="12" format="62">
      <pivotArea type="data" outline="0" fieldPosition="0">
        <references count="2">
          <reference field="4294967294" count="1" selected="0">
            <x v="0"/>
          </reference>
          <reference field="3" count="1" selected="0">
            <x v="20"/>
          </reference>
        </references>
      </pivotArea>
    </chartFormat>
    <chartFormat chart="12" format="63">
      <pivotArea type="data" outline="0" fieldPosition="0">
        <references count="2">
          <reference field="4294967294" count="1" selected="0">
            <x v="0"/>
          </reference>
          <reference field="3" count="1" selected="0">
            <x v="14"/>
          </reference>
        </references>
      </pivotArea>
    </chartFormat>
    <chartFormat chart="12" format="64">
      <pivotArea type="data" outline="0" fieldPosition="0">
        <references count="2">
          <reference field="4294967294" count="1" selected="0">
            <x v="0"/>
          </reference>
          <reference field="3" count="1" selected="0">
            <x v="11"/>
          </reference>
        </references>
      </pivotArea>
    </chartFormat>
    <chartFormat chart="12" format="65">
      <pivotArea type="data" outline="0" fieldPosition="0">
        <references count="2">
          <reference field="4294967294" count="1" selected="0">
            <x v="0"/>
          </reference>
          <reference field="3" count="1" selected="0">
            <x v="37"/>
          </reference>
        </references>
      </pivotArea>
    </chartFormat>
    <chartFormat chart="12" format="66">
      <pivotArea type="data" outline="0" fieldPosition="0">
        <references count="2">
          <reference field="4294967294" count="1" selected="0">
            <x v="0"/>
          </reference>
          <reference field="3" count="1" selected="0">
            <x v="24"/>
          </reference>
        </references>
      </pivotArea>
    </chartFormat>
    <chartFormat chart="12" format="67">
      <pivotArea type="data" outline="0" fieldPosition="0">
        <references count="2">
          <reference field="4294967294" count="1" selected="0">
            <x v="0"/>
          </reference>
          <reference field="3" count="1" selected="0">
            <x v="4"/>
          </reference>
        </references>
      </pivotArea>
    </chartFormat>
    <chartFormat chart="12" format="68">
      <pivotArea type="data" outline="0" fieldPosition="0">
        <references count="2">
          <reference field="4294967294" count="1" selected="0">
            <x v="0"/>
          </reference>
          <reference field="3" count="1" selected="0">
            <x v="7"/>
          </reference>
        </references>
      </pivotArea>
    </chartFormat>
    <chartFormat chart="12" format="69">
      <pivotArea type="data" outline="0" fieldPosition="0">
        <references count="2">
          <reference field="4294967294" count="1" selected="0">
            <x v="0"/>
          </reference>
          <reference field="3" count="1" selected="0">
            <x v="23"/>
          </reference>
        </references>
      </pivotArea>
    </chartFormat>
    <chartFormat chart="12" format="70">
      <pivotArea type="data" outline="0" fieldPosition="0">
        <references count="2">
          <reference field="4294967294" count="1" selected="0">
            <x v="0"/>
          </reference>
          <reference field="3" count="1" selected="0">
            <x v="2"/>
          </reference>
        </references>
      </pivotArea>
    </chartFormat>
    <chartFormat chart="12" format="71">
      <pivotArea type="data" outline="0" fieldPosition="0">
        <references count="2">
          <reference field="4294967294" count="1" selected="0">
            <x v="0"/>
          </reference>
          <reference field="3" count="1" selected="0">
            <x v="18"/>
          </reference>
        </references>
      </pivotArea>
    </chartFormat>
    <chartFormat chart="12" format="72">
      <pivotArea type="data" outline="0" fieldPosition="0">
        <references count="2">
          <reference field="4294967294" count="1" selected="0">
            <x v="0"/>
          </reference>
          <reference field="3" count="1" selected="0">
            <x v="0"/>
          </reference>
        </references>
      </pivotArea>
    </chartFormat>
    <chartFormat chart="12" format="73">
      <pivotArea type="data" outline="0" fieldPosition="0">
        <references count="2">
          <reference field="4294967294" count="1" selected="0">
            <x v="0"/>
          </reference>
          <reference field="3" count="1" selected="0">
            <x v="16"/>
          </reference>
        </references>
      </pivotArea>
    </chartFormat>
    <chartFormat chart="12" format="74">
      <pivotArea type="data" outline="0" fieldPosition="0">
        <references count="2">
          <reference field="4294967294" count="1" selected="0">
            <x v="0"/>
          </reference>
          <reference field="3" count="1" selected="0">
            <x v="32"/>
          </reference>
        </references>
      </pivotArea>
    </chartFormat>
    <chartFormat chart="12" format="75">
      <pivotArea type="data" outline="0" fieldPosition="0">
        <references count="2">
          <reference field="4294967294" count="1" selected="0">
            <x v="0"/>
          </reference>
          <reference field="3" count="1" selected="0">
            <x v="35"/>
          </reference>
        </references>
      </pivotArea>
    </chartFormat>
    <chartFormat chart="12" format="76">
      <pivotArea type="data" outline="0" fieldPosition="0">
        <references count="2">
          <reference field="4294967294" count="1" selected="0">
            <x v="0"/>
          </reference>
          <reference field="3" count="1" selected="0">
            <x v="15"/>
          </reference>
        </references>
      </pivotArea>
    </chartFormat>
    <chartFormat chart="12" format="77">
      <pivotArea type="data" outline="0" fieldPosition="0">
        <references count="2">
          <reference field="4294967294" count="1" selected="0">
            <x v="0"/>
          </reference>
          <reference field="3" count="1" selected="0">
            <x v="12"/>
          </reference>
        </references>
      </pivotArea>
    </chartFormat>
    <chartFormat chart="12" format="78">
      <pivotArea type="data" outline="0" fieldPosition="0">
        <references count="2">
          <reference field="4294967294" count="1" selected="0">
            <x v="0"/>
          </reference>
          <reference field="3" count="1" selected="0">
            <x v="17"/>
          </reference>
        </references>
      </pivotArea>
    </chartFormat>
    <chartFormat chart="12" format="79">
      <pivotArea type="data" outline="0" fieldPosition="0">
        <references count="2">
          <reference field="4294967294" count="1" selected="0">
            <x v="0"/>
          </reference>
          <reference field="3" count="1" selected="0">
            <x v="31"/>
          </reference>
        </references>
      </pivotArea>
    </chartFormat>
    <chartFormat chart="12" format="80">
      <pivotArea type="data" outline="0" fieldPosition="0">
        <references count="2">
          <reference field="4294967294" count="1" selected="0">
            <x v="0"/>
          </reference>
          <reference field="3" count="1" selected="0">
            <x v="8"/>
          </reference>
        </references>
      </pivotArea>
    </chartFormat>
  </chartFormats>
  <pivotTableStyleInfo name="PivotStyleLight16" showRowHeaders="1" showColHeaders="1" showRowStripes="0" showColStripes="0" showLastColumn="1"/>
  <filters count="1">
    <filter fld="3" type="valueLessThan" evalOrder="-1" id="26" iMeasureFld="0">
      <autoFilter ref="A1">
        <filterColumn colId="0">
          <customFilters>
            <customFilter operator="lessThan" val="6"/>
          </customFilters>
        </filterColumn>
      </autoFilter>
    </filter>
  </filters>
  <extLst>
    <ext xmlns:x14="http://schemas.microsoft.com/office/spreadsheetml/2009/9/main" uri="{962EF5D1-5CA2-4c93-8EF4-DBF5C05439D2}">
      <x14:pivotTableDefinition xmlns:xm="http://schemas.microsoft.com/office/excel/2006/main" altText="This table can be filtered by the NAICS title which falls into the industry sectors shown in the table.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53D5A48-E3F0-4E67-AA77-E9F88307727E}" name="Table1" displayName="Table1" ref="C1:F1048576" totalsRowShown="0">
  <autoFilter ref="C1:F1048576" xr:uid="{753D5A48-E3F0-4E67-AA77-E9F88307727E}"/>
  <sortState xmlns:xlrd2="http://schemas.microsoft.com/office/spreadsheetml/2017/richdata2" ref="C2:F1018">
    <sortCondition ref="D1:D1048576"/>
  </sortState>
  <tableColumns count="4">
    <tableColumn id="2" xr3:uid="{19D14D73-C01E-4CBE-BA41-761CC5C660B3}" name="2017 NAICS Title"/>
    <tableColumn id="5" xr3:uid="{B0FAFE66-8533-466C-8864-C89B22BBD987}" name="Supply Chain Emission Factors with Margins" dataDxfId="1"/>
    <tableColumn id="6" xr3:uid="{6EA78608-744C-4A86-ACD2-EBC53B6F5A27}" name="Reference USEEIO Code" dataDxfId="0"/>
    <tableColumn id="1" xr3:uid="{012C486C-4F71-4492-8EF3-87066EBE7DB6}" name="Industry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hyperlink" Target="mailto:c3daction@outlook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E735C4-EE89-4909-B3D1-E39BC728830C}">
  <dimension ref="A1:AH60"/>
  <sheetViews>
    <sheetView tabSelected="1" zoomScale="60" zoomScaleNormal="60" workbookViewId="0">
      <selection activeCell="U16" sqref="U16:X17"/>
    </sheetView>
  </sheetViews>
  <sheetFormatPr defaultRowHeight="15" x14ac:dyDescent="0.25"/>
  <sheetData>
    <row r="1" spans="1:34" ht="15" customHeight="1" x14ac:dyDescent="0.25">
      <c r="A1" s="37" t="s">
        <v>1</v>
      </c>
      <c r="B1" s="37"/>
      <c r="C1" s="33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  <c r="AC1" s="34"/>
      <c r="AD1" s="34"/>
      <c r="AE1" s="34"/>
      <c r="AF1" s="34"/>
      <c r="AG1" s="34"/>
      <c r="AH1" s="35"/>
    </row>
    <row r="2" spans="1:34" ht="15" customHeight="1" x14ac:dyDescent="0.25">
      <c r="A2" s="37"/>
      <c r="B2" s="37"/>
      <c r="C2" s="10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2"/>
    </row>
    <row r="3" spans="1:34" ht="15" customHeight="1" x14ac:dyDescent="0.25">
      <c r="A3" s="37"/>
      <c r="B3" s="37"/>
      <c r="C3" s="10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2"/>
    </row>
    <row r="4" spans="1:34" x14ac:dyDescent="0.25">
      <c r="A4" s="16"/>
      <c r="B4" s="16"/>
      <c r="C4" s="10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AH4" s="12"/>
    </row>
    <row r="5" spans="1:34" x14ac:dyDescent="0.25">
      <c r="A5" s="16"/>
      <c r="B5" s="16"/>
      <c r="C5" s="10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AH5" s="12"/>
    </row>
    <row r="6" spans="1:34" x14ac:dyDescent="0.25">
      <c r="A6" s="16"/>
      <c r="B6" s="16"/>
      <c r="C6" s="10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AH6" s="12"/>
    </row>
    <row r="7" spans="1:34" ht="15.75" thickBot="1" x14ac:dyDescent="0.3">
      <c r="A7" s="16"/>
      <c r="B7" s="16"/>
      <c r="C7" s="10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AH7" s="12"/>
    </row>
    <row r="8" spans="1:34" x14ac:dyDescent="0.25">
      <c r="A8" s="16"/>
      <c r="B8" s="16"/>
      <c r="C8" s="10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7">
        <f>GETPIVOTDATA("Supply Chain Emission Factors with Margins",Input!$C$3)</f>
        <v>38.396999999999998</v>
      </c>
      <c r="V8" s="18"/>
      <c r="W8" s="18"/>
      <c r="X8" s="19"/>
      <c r="AH8" s="12"/>
    </row>
    <row r="9" spans="1:34" x14ac:dyDescent="0.25">
      <c r="A9" s="16"/>
      <c r="B9" s="16"/>
      <c r="C9" s="10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20"/>
      <c r="V9" s="21"/>
      <c r="W9" s="21"/>
      <c r="X9" s="22"/>
      <c r="AH9" s="12"/>
    </row>
    <row r="10" spans="1:34" x14ac:dyDescent="0.25">
      <c r="A10" s="16"/>
      <c r="B10" s="16"/>
      <c r="C10" s="10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20"/>
      <c r="V10" s="21"/>
      <c r="W10" s="21"/>
      <c r="X10" s="22"/>
      <c r="AH10" s="12"/>
    </row>
    <row r="11" spans="1:34" x14ac:dyDescent="0.25">
      <c r="A11" s="16"/>
      <c r="B11" s="16"/>
      <c r="C11" s="10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20"/>
      <c r="V11" s="21"/>
      <c r="W11" s="21"/>
      <c r="X11" s="22"/>
      <c r="AH11" s="12"/>
    </row>
    <row r="12" spans="1:34" ht="15.75" thickBot="1" x14ac:dyDescent="0.3">
      <c r="A12" s="16"/>
      <c r="B12" s="16"/>
      <c r="C12" s="10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23"/>
      <c r="V12" s="24"/>
      <c r="W12" s="24"/>
      <c r="X12" s="25"/>
      <c r="AH12" s="12"/>
    </row>
    <row r="13" spans="1:34" x14ac:dyDescent="0.25">
      <c r="A13" s="16"/>
      <c r="B13" s="16"/>
      <c r="C13" s="10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AH13" s="12"/>
    </row>
    <row r="14" spans="1:34" x14ac:dyDescent="0.25">
      <c r="A14" s="16"/>
      <c r="B14" s="16"/>
      <c r="C14" s="10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AH14" s="12"/>
    </row>
    <row r="15" spans="1:34" ht="15.75" thickBot="1" x14ac:dyDescent="0.3">
      <c r="A15" s="16"/>
      <c r="B15" s="16"/>
      <c r="C15" s="10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AH15" s="12"/>
    </row>
    <row r="16" spans="1:34" ht="15" customHeight="1" x14ac:dyDescent="0.25">
      <c r="A16" s="16"/>
      <c r="B16" s="16"/>
      <c r="C16" s="10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26" t="str">
        <f>Input!C4</f>
        <v>Health Care</v>
      </c>
      <c r="V16" s="27"/>
      <c r="W16" s="27"/>
      <c r="X16" s="28"/>
      <c r="AH16" s="12"/>
    </row>
    <row r="17" spans="1:34" ht="15.75" customHeight="1" thickBot="1" x14ac:dyDescent="0.3">
      <c r="A17" s="16"/>
      <c r="B17" s="16"/>
      <c r="C17" s="10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29"/>
      <c r="V17" s="30"/>
      <c r="W17" s="30"/>
      <c r="X17" s="31"/>
      <c r="AH17" s="12"/>
    </row>
    <row r="18" spans="1:34" x14ac:dyDescent="0.25">
      <c r="A18" s="16"/>
      <c r="B18" s="16"/>
      <c r="C18" s="10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AH18" s="12"/>
    </row>
    <row r="19" spans="1:34" x14ac:dyDescent="0.25">
      <c r="A19" s="16"/>
      <c r="B19" s="16"/>
      <c r="C19" s="10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AH19" s="12"/>
    </row>
    <row r="20" spans="1:34" x14ac:dyDescent="0.25">
      <c r="A20" s="16"/>
      <c r="B20" s="16"/>
      <c r="C20" s="10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AH20" s="12"/>
    </row>
    <row r="21" spans="1:34" x14ac:dyDescent="0.25">
      <c r="A21" s="16"/>
      <c r="B21" s="16"/>
      <c r="C21" s="10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AH21" s="12"/>
    </row>
    <row r="22" spans="1:34" ht="15" customHeight="1" x14ac:dyDescent="0.25">
      <c r="A22" s="16"/>
      <c r="B22" s="16"/>
      <c r="C22" s="10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32">
        <f>Input!M4</f>
        <v>13236693.469853373</v>
      </c>
      <c r="V22" s="32"/>
      <c r="W22" s="32"/>
      <c r="X22" s="32"/>
      <c r="Y22" s="32"/>
      <c r="Z22" s="32"/>
      <c r="AA22" s="32"/>
      <c r="AB22" s="9" t="s">
        <v>1132</v>
      </c>
      <c r="AC22" s="9"/>
      <c r="AD22" s="9"/>
      <c r="AE22" s="9"/>
      <c r="AF22" s="9"/>
      <c r="AG22" s="9"/>
      <c r="AH22" s="12"/>
    </row>
    <row r="23" spans="1:34" ht="15" customHeight="1" x14ac:dyDescent="0.25">
      <c r="A23" s="16"/>
      <c r="B23" s="16"/>
      <c r="C23" s="10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32"/>
      <c r="V23" s="32"/>
      <c r="W23" s="32"/>
      <c r="X23" s="32"/>
      <c r="Y23" s="32"/>
      <c r="Z23" s="32"/>
      <c r="AA23" s="32"/>
      <c r="AB23" s="9"/>
      <c r="AC23" s="9"/>
      <c r="AD23" s="9"/>
      <c r="AE23" s="9"/>
      <c r="AF23" s="9"/>
      <c r="AG23" s="9"/>
      <c r="AH23" s="12"/>
    </row>
    <row r="24" spans="1:34" ht="15" customHeight="1" x14ac:dyDescent="0.25">
      <c r="A24" s="16"/>
      <c r="B24" s="16"/>
      <c r="C24" s="10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32"/>
      <c r="V24" s="32"/>
      <c r="W24" s="32"/>
      <c r="X24" s="32"/>
      <c r="Y24" s="32"/>
      <c r="Z24" s="32"/>
      <c r="AA24" s="32"/>
      <c r="AB24" s="9"/>
      <c r="AC24" s="9"/>
      <c r="AD24" s="9"/>
      <c r="AE24" s="9"/>
      <c r="AF24" s="9"/>
      <c r="AG24" s="9"/>
      <c r="AH24" s="12"/>
    </row>
    <row r="25" spans="1:34" x14ac:dyDescent="0.25">
      <c r="A25" s="16"/>
      <c r="B25" s="16"/>
      <c r="C25" s="10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2"/>
    </row>
    <row r="26" spans="1:34" x14ac:dyDescent="0.25">
      <c r="A26" s="16"/>
      <c r="B26" s="16"/>
      <c r="C26" s="10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2"/>
    </row>
    <row r="27" spans="1:34" x14ac:dyDescent="0.25">
      <c r="A27" s="16"/>
      <c r="B27" s="16"/>
      <c r="C27" s="10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2"/>
    </row>
    <row r="28" spans="1:34" x14ac:dyDescent="0.25">
      <c r="A28" s="16"/>
      <c r="B28" s="16"/>
      <c r="C28" s="10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2"/>
    </row>
    <row r="29" spans="1:34" x14ac:dyDescent="0.25">
      <c r="A29" s="16"/>
      <c r="B29" s="16"/>
      <c r="C29" s="10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2"/>
    </row>
    <row r="30" spans="1:34" x14ac:dyDescent="0.25">
      <c r="A30" s="16"/>
      <c r="B30" s="16"/>
      <c r="C30" s="10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2"/>
    </row>
    <row r="31" spans="1:34" x14ac:dyDescent="0.25">
      <c r="A31" s="16"/>
      <c r="B31" s="16"/>
      <c r="C31" s="10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2"/>
    </row>
    <row r="32" spans="1:34" x14ac:dyDescent="0.25">
      <c r="A32" s="16"/>
      <c r="B32" s="16"/>
      <c r="C32" s="10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2"/>
    </row>
    <row r="33" spans="1:34" x14ac:dyDescent="0.25">
      <c r="A33" s="16"/>
      <c r="B33" s="16"/>
      <c r="C33" s="10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2"/>
    </row>
    <row r="34" spans="1:34" x14ac:dyDescent="0.25">
      <c r="A34" s="16"/>
      <c r="B34" s="16"/>
      <c r="C34" s="10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2"/>
    </row>
    <row r="35" spans="1:34" x14ac:dyDescent="0.25">
      <c r="A35" s="16"/>
      <c r="B35" s="16"/>
      <c r="C35" s="10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2"/>
    </row>
    <row r="36" spans="1:34" x14ac:dyDescent="0.25">
      <c r="A36" s="2"/>
      <c r="B36" s="2"/>
      <c r="C36" s="10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2"/>
    </row>
    <row r="37" spans="1:34" x14ac:dyDescent="0.25">
      <c r="A37" s="2"/>
      <c r="B37" s="2"/>
      <c r="C37" s="10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2"/>
    </row>
    <row r="38" spans="1:34" x14ac:dyDescent="0.25">
      <c r="A38" s="2"/>
      <c r="B38" s="2"/>
      <c r="C38" s="10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2"/>
    </row>
    <row r="39" spans="1:34" x14ac:dyDescent="0.25">
      <c r="A39" s="2"/>
      <c r="B39" s="2"/>
      <c r="C39" s="10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2"/>
    </row>
    <row r="40" spans="1:34" x14ac:dyDescent="0.25">
      <c r="A40" s="2"/>
      <c r="B40" s="2"/>
      <c r="C40" s="10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2"/>
    </row>
    <row r="41" spans="1:34" x14ac:dyDescent="0.25">
      <c r="A41" s="2"/>
      <c r="B41" s="2"/>
      <c r="C41" s="10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2"/>
    </row>
    <row r="42" spans="1:34" x14ac:dyDescent="0.25">
      <c r="A42" s="2"/>
      <c r="B42" s="2"/>
      <c r="C42" s="10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2"/>
    </row>
    <row r="43" spans="1:34" x14ac:dyDescent="0.25">
      <c r="A43" s="2"/>
      <c r="B43" s="2"/>
      <c r="C43" s="10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2"/>
    </row>
    <row r="44" spans="1:34" x14ac:dyDescent="0.25">
      <c r="A44" s="2"/>
      <c r="B44" s="2"/>
      <c r="C44" s="10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2"/>
    </row>
    <row r="45" spans="1:34" x14ac:dyDescent="0.25">
      <c r="A45" s="2"/>
      <c r="B45" s="2"/>
      <c r="C45" s="10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2"/>
    </row>
    <row r="46" spans="1:34" x14ac:dyDescent="0.25">
      <c r="A46" s="2"/>
      <c r="B46" s="2"/>
      <c r="C46" s="10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2"/>
    </row>
    <row r="47" spans="1:34" x14ac:dyDescent="0.25">
      <c r="A47" s="2"/>
      <c r="B47" s="2"/>
      <c r="C47" s="10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2"/>
    </row>
    <row r="48" spans="1:34" x14ac:dyDescent="0.25">
      <c r="A48" s="2"/>
      <c r="B48" s="2"/>
      <c r="C48" s="10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2"/>
    </row>
    <row r="49" spans="1:34" x14ac:dyDescent="0.25">
      <c r="A49" s="2"/>
      <c r="B49" s="2"/>
      <c r="C49" s="10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2"/>
    </row>
    <row r="50" spans="1:34" x14ac:dyDescent="0.25">
      <c r="A50" s="2"/>
      <c r="B50" s="2"/>
      <c r="C50" s="10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2"/>
    </row>
    <row r="51" spans="1:34" x14ac:dyDescent="0.25">
      <c r="A51" s="2"/>
      <c r="B51" s="2"/>
      <c r="C51" s="10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2"/>
    </row>
    <row r="52" spans="1:34" x14ac:dyDescent="0.25">
      <c r="A52" s="2"/>
      <c r="B52" s="2"/>
      <c r="C52" s="10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2"/>
    </row>
    <row r="53" spans="1:34" x14ac:dyDescent="0.25">
      <c r="A53" s="2"/>
      <c r="B53" s="2"/>
      <c r="C53" s="10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2"/>
    </row>
    <row r="54" spans="1:34" x14ac:dyDescent="0.25">
      <c r="A54" s="2"/>
      <c r="B54" s="2"/>
      <c r="C54" s="10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  <c r="AH54" s="12"/>
    </row>
    <row r="55" spans="1:34" x14ac:dyDescent="0.25">
      <c r="A55" s="2"/>
      <c r="B55" s="2"/>
      <c r="C55" s="10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1"/>
      <c r="AH55" s="12"/>
    </row>
    <row r="56" spans="1:34" x14ac:dyDescent="0.25">
      <c r="A56" s="2"/>
      <c r="B56" s="2"/>
      <c r="C56" s="10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11"/>
      <c r="AH56" s="12"/>
    </row>
    <row r="57" spans="1:34" x14ac:dyDescent="0.25">
      <c r="A57" s="2"/>
      <c r="B57" s="2"/>
      <c r="C57" s="10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2"/>
    </row>
    <row r="58" spans="1:34" x14ac:dyDescent="0.25">
      <c r="A58" s="2"/>
      <c r="B58" s="2"/>
      <c r="C58" s="10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11"/>
      <c r="AH58" s="12"/>
    </row>
    <row r="59" spans="1:34" x14ac:dyDescent="0.25">
      <c r="A59" s="2"/>
      <c r="B59" s="2"/>
      <c r="C59" s="10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11"/>
      <c r="AH59" s="12"/>
    </row>
    <row r="60" spans="1:34" ht="15.75" thickBot="1" x14ac:dyDescent="0.3">
      <c r="A60" s="2"/>
      <c r="B60" s="2"/>
      <c r="C60" s="13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5"/>
    </row>
  </sheetData>
  <mergeCells count="10">
    <mergeCell ref="AB22:AG24"/>
    <mergeCell ref="C25:AH60"/>
    <mergeCell ref="C4:T24"/>
    <mergeCell ref="AH4:AH24"/>
    <mergeCell ref="A1:B3"/>
    <mergeCell ref="A4:B35"/>
    <mergeCell ref="U8:X12"/>
    <mergeCell ref="U16:X17"/>
    <mergeCell ref="U22:AA24"/>
    <mergeCell ref="C1:AH3"/>
  </mergeCells>
  <pageMargins left="0.7" right="0.7" top="0.75" bottom="0.75" header="0.3" footer="0.3"/>
  <pageSetup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15233F-D177-49EE-A2A4-91CEF63B7C42}">
  <dimension ref="A1:M1022"/>
  <sheetViews>
    <sheetView zoomScale="80" zoomScaleNormal="80" workbookViewId="0">
      <selection sqref="A1:B3"/>
    </sheetView>
  </sheetViews>
  <sheetFormatPr defaultRowHeight="15" x14ac:dyDescent="0.25"/>
  <cols>
    <col min="3" max="3" width="29.5703125" bestFit="1" customWidth="1"/>
    <col min="4" max="4" width="48.140625" bestFit="1" customWidth="1"/>
    <col min="5" max="5" width="23.140625" bestFit="1" customWidth="1"/>
    <col min="6" max="6" width="39.85546875" customWidth="1"/>
    <col min="7" max="7" width="25.7109375" customWidth="1"/>
    <col min="8" max="8" width="21.28515625" customWidth="1"/>
    <col min="9" max="9" width="19.7109375" customWidth="1"/>
    <col min="10" max="10" width="36.7109375" bestFit="1" customWidth="1"/>
    <col min="11" max="11" width="45.85546875" customWidth="1"/>
    <col min="12" max="12" width="25.5703125" customWidth="1"/>
    <col min="13" max="13" width="44.140625" bestFit="1" customWidth="1"/>
    <col min="14" max="14" width="21.5703125" bestFit="1" customWidth="1"/>
    <col min="15" max="15" width="44.42578125" bestFit="1" customWidth="1"/>
    <col min="16" max="16" width="26.42578125" bestFit="1" customWidth="1"/>
    <col min="17" max="17" width="43.140625" bestFit="1" customWidth="1"/>
    <col min="18" max="18" width="44.85546875" bestFit="1" customWidth="1"/>
    <col min="19" max="19" width="33.42578125" bestFit="1" customWidth="1"/>
    <col min="20" max="20" width="31.42578125" bestFit="1" customWidth="1"/>
    <col min="21" max="21" width="46.28515625" bestFit="1" customWidth="1"/>
    <col min="22" max="22" width="35.42578125" bestFit="1" customWidth="1"/>
    <col min="23" max="23" width="22.7109375" bestFit="1" customWidth="1"/>
    <col min="24" max="24" width="38.85546875" bestFit="1" customWidth="1"/>
    <col min="25" max="25" width="32.42578125" bestFit="1" customWidth="1"/>
    <col min="26" max="26" width="28.5703125" bestFit="1" customWidth="1"/>
    <col min="27" max="27" width="35" bestFit="1" customWidth="1"/>
    <col min="28" max="28" width="53" bestFit="1" customWidth="1"/>
    <col min="29" max="29" width="22.42578125" bestFit="1" customWidth="1"/>
    <col min="30" max="30" width="25.7109375" bestFit="1" customWidth="1"/>
    <col min="31" max="31" width="53.42578125" bestFit="1" customWidth="1"/>
    <col min="32" max="32" width="68.140625" bestFit="1" customWidth="1"/>
    <col min="33" max="33" width="35.28515625" bestFit="1" customWidth="1"/>
    <col min="34" max="34" width="70.85546875" bestFit="1" customWidth="1"/>
    <col min="35" max="35" width="60.140625" bestFit="1" customWidth="1"/>
    <col min="36" max="36" width="41.5703125" bestFit="1" customWidth="1"/>
    <col min="37" max="37" width="62.5703125" bestFit="1" customWidth="1"/>
    <col min="38" max="38" width="36.5703125" bestFit="1" customWidth="1"/>
    <col min="39" max="39" width="63.5703125" bestFit="1" customWidth="1"/>
    <col min="40" max="40" width="44.28515625" bestFit="1" customWidth="1"/>
    <col min="41" max="41" width="59.28515625" bestFit="1" customWidth="1"/>
    <col min="42" max="42" width="42.140625" bestFit="1" customWidth="1"/>
    <col min="43" max="44" width="50.140625" bestFit="1" customWidth="1"/>
    <col min="45" max="45" width="43.5703125" bestFit="1" customWidth="1"/>
    <col min="46" max="46" width="35.28515625" bestFit="1" customWidth="1"/>
    <col min="47" max="47" width="31.5703125" bestFit="1" customWidth="1"/>
    <col min="48" max="48" width="25.5703125" bestFit="1" customWidth="1"/>
    <col min="49" max="49" width="49.7109375" bestFit="1" customWidth="1"/>
    <col min="50" max="50" width="31" bestFit="1" customWidth="1"/>
    <col min="51" max="51" width="37.85546875" bestFit="1" customWidth="1"/>
    <col min="52" max="52" width="52" bestFit="1" customWidth="1"/>
    <col min="53" max="53" width="19" bestFit="1" customWidth="1"/>
    <col min="54" max="54" width="37.42578125" bestFit="1" customWidth="1"/>
    <col min="55" max="55" width="29.28515625" bestFit="1" customWidth="1"/>
    <col min="56" max="56" width="34.5703125" bestFit="1" customWidth="1"/>
    <col min="57" max="57" width="42.85546875" bestFit="1" customWidth="1"/>
    <col min="58" max="58" width="24.85546875" bestFit="1" customWidth="1"/>
    <col min="59" max="59" width="28.5703125" bestFit="1" customWidth="1"/>
    <col min="60" max="60" width="50.85546875" bestFit="1" customWidth="1"/>
    <col min="61" max="61" width="47.28515625" bestFit="1" customWidth="1"/>
    <col min="62" max="62" width="51.5703125" bestFit="1" customWidth="1"/>
    <col min="63" max="63" width="32.7109375" bestFit="1" customWidth="1"/>
    <col min="64" max="64" width="48.5703125" bestFit="1" customWidth="1"/>
    <col min="65" max="65" width="39.140625" bestFit="1" customWidth="1"/>
    <col min="66" max="66" width="44.140625" bestFit="1" customWidth="1"/>
    <col min="67" max="67" width="19.28515625" bestFit="1" customWidth="1"/>
    <col min="68" max="68" width="45.5703125" bestFit="1" customWidth="1"/>
    <col min="69" max="69" width="28.42578125" bestFit="1" customWidth="1"/>
    <col min="70" max="70" width="19.85546875" bestFit="1" customWidth="1"/>
    <col min="71" max="71" width="44.85546875" bestFit="1" customWidth="1"/>
    <col min="72" max="72" width="34.5703125" bestFit="1" customWidth="1"/>
    <col min="73" max="73" width="17.28515625" bestFit="1" customWidth="1"/>
    <col min="74" max="74" width="10.28515625" bestFit="1" customWidth="1"/>
    <col min="75" max="75" width="50.28515625" bestFit="1" customWidth="1"/>
    <col min="76" max="76" width="14.85546875" bestFit="1" customWidth="1"/>
    <col min="77" max="77" width="32.7109375" bestFit="1" customWidth="1"/>
    <col min="78" max="78" width="22.5703125" bestFit="1" customWidth="1"/>
    <col min="79" max="79" width="20.7109375" bestFit="1" customWidth="1"/>
    <col min="80" max="80" width="20.5703125" bestFit="1" customWidth="1"/>
    <col min="81" max="81" width="11.28515625" bestFit="1" customWidth="1"/>
    <col min="82" max="82" width="55.28515625" bestFit="1" customWidth="1"/>
    <col min="83" max="83" width="45.7109375" bestFit="1" customWidth="1"/>
    <col min="84" max="84" width="49.42578125" bestFit="1" customWidth="1"/>
    <col min="85" max="85" width="36.7109375" bestFit="1" customWidth="1"/>
    <col min="86" max="86" width="40.28515625" bestFit="1" customWidth="1"/>
    <col min="87" max="87" width="89.28515625" bestFit="1" customWidth="1"/>
    <col min="88" max="88" width="56.140625" bestFit="1" customWidth="1"/>
    <col min="89" max="89" width="26" bestFit="1" customWidth="1"/>
    <col min="90" max="90" width="25.5703125" bestFit="1" customWidth="1"/>
    <col min="91" max="91" width="57.140625" bestFit="1" customWidth="1"/>
    <col min="92" max="92" width="33.42578125" bestFit="1" customWidth="1"/>
    <col min="93" max="93" width="35.7109375" bestFit="1" customWidth="1"/>
    <col min="94" max="94" width="42.42578125" bestFit="1" customWidth="1"/>
    <col min="95" max="95" width="38.140625" bestFit="1" customWidth="1"/>
    <col min="96" max="96" width="30.7109375" bestFit="1" customWidth="1"/>
    <col min="97" max="97" width="19.28515625" bestFit="1" customWidth="1"/>
    <col min="98" max="98" width="35.7109375" bestFit="1" customWidth="1"/>
    <col min="99" max="99" width="12.85546875" bestFit="1" customWidth="1"/>
    <col min="100" max="100" width="38.42578125" bestFit="1" customWidth="1"/>
    <col min="101" max="101" width="13.7109375" bestFit="1" customWidth="1"/>
    <col min="102" max="102" width="22.28515625" bestFit="1" customWidth="1"/>
    <col min="103" max="103" width="32.140625" bestFit="1" customWidth="1"/>
    <col min="104" max="104" width="33.7109375" bestFit="1" customWidth="1"/>
    <col min="105" max="105" width="28" bestFit="1" customWidth="1"/>
    <col min="106" max="106" width="24.85546875" bestFit="1" customWidth="1"/>
    <col min="107" max="107" width="33" bestFit="1" customWidth="1"/>
    <col min="108" max="108" width="49.42578125" bestFit="1" customWidth="1"/>
    <col min="109" max="109" width="40.5703125" bestFit="1" customWidth="1"/>
    <col min="110" max="110" width="35.28515625" bestFit="1" customWidth="1"/>
    <col min="111" max="111" width="56" bestFit="1" customWidth="1"/>
    <col min="112" max="112" width="29.42578125" bestFit="1" customWidth="1"/>
    <col min="113" max="113" width="22.140625" bestFit="1" customWidth="1"/>
    <col min="114" max="114" width="13" bestFit="1" customWidth="1"/>
    <col min="115" max="115" width="12.7109375" bestFit="1" customWidth="1"/>
    <col min="116" max="116" width="47.7109375" bestFit="1" customWidth="1"/>
    <col min="117" max="117" width="15.28515625" bestFit="1" customWidth="1"/>
    <col min="118" max="118" width="11.7109375" bestFit="1" customWidth="1"/>
    <col min="119" max="119" width="52.140625" bestFit="1" customWidth="1"/>
    <col min="120" max="120" width="13.85546875" bestFit="1" customWidth="1"/>
    <col min="121" max="121" width="27.85546875" bestFit="1" customWidth="1"/>
    <col min="122" max="122" width="15.7109375" bestFit="1" customWidth="1"/>
    <col min="123" max="123" width="30" bestFit="1" customWidth="1"/>
    <col min="124" max="124" width="10.140625" bestFit="1" customWidth="1"/>
    <col min="125" max="125" width="65.28515625" bestFit="1" customWidth="1"/>
    <col min="126" max="126" width="23.5703125" bestFit="1" customWidth="1"/>
    <col min="127" max="127" width="45.85546875" bestFit="1" customWidth="1"/>
    <col min="128" max="128" width="36.28515625" bestFit="1" customWidth="1"/>
    <col min="129" max="129" width="26.28515625" bestFit="1" customWidth="1"/>
    <col min="130" max="130" width="26.7109375" bestFit="1" customWidth="1"/>
    <col min="131" max="131" width="42.42578125" bestFit="1" customWidth="1"/>
    <col min="132" max="132" width="30.5703125" bestFit="1" customWidth="1"/>
    <col min="133" max="133" width="20.7109375" bestFit="1" customWidth="1"/>
    <col min="134" max="134" width="37.42578125" bestFit="1" customWidth="1"/>
    <col min="135" max="135" width="40.140625" bestFit="1" customWidth="1"/>
    <col min="136" max="136" width="34.140625" bestFit="1" customWidth="1"/>
    <col min="137" max="137" width="25" bestFit="1" customWidth="1"/>
    <col min="138" max="138" width="67" bestFit="1" customWidth="1"/>
    <col min="139" max="139" width="11.5703125" bestFit="1" customWidth="1"/>
    <col min="140" max="140" width="41" bestFit="1" customWidth="1"/>
    <col min="141" max="141" width="19.85546875" bestFit="1" customWidth="1"/>
    <col min="142" max="142" width="37.85546875" bestFit="1" customWidth="1"/>
    <col min="143" max="143" width="13.140625" bestFit="1" customWidth="1"/>
    <col min="144" max="144" width="28.85546875" bestFit="1" customWidth="1"/>
    <col min="145" max="145" width="8.5703125" bestFit="1" customWidth="1"/>
    <col min="146" max="146" width="14.5703125" bestFit="1" customWidth="1"/>
    <col min="147" max="147" width="21.85546875" bestFit="1" customWidth="1"/>
    <col min="148" max="148" width="26.85546875" bestFit="1" customWidth="1"/>
    <col min="149" max="149" width="19.42578125" bestFit="1" customWidth="1"/>
    <col min="150" max="150" width="21.42578125" bestFit="1" customWidth="1"/>
    <col min="151" max="151" width="22" bestFit="1" customWidth="1"/>
    <col min="152" max="152" width="23.140625" bestFit="1" customWidth="1"/>
    <col min="153" max="153" width="22.28515625" bestFit="1" customWidth="1"/>
    <col min="154" max="154" width="35.5703125" bestFit="1" customWidth="1"/>
    <col min="155" max="155" width="57.85546875" bestFit="1" customWidth="1"/>
    <col min="156" max="156" width="28.5703125" bestFit="1" customWidth="1"/>
    <col min="157" max="157" width="28.140625" bestFit="1" customWidth="1"/>
    <col min="158" max="158" width="16" bestFit="1" customWidth="1"/>
    <col min="159" max="159" width="46.28515625" bestFit="1" customWidth="1"/>
    <col min="160" max="160" width="50.7109375" bestFit="1" customWidth="1"/>
    <col min="161" max="161" width="25.7109375" bestFit="1" customWidth="1"/>
    <col min="162" max="162" width="51" bestFit="1" customWidth="1"/>
    <col min="163" max="163" width="43.85546875" bestFit="1" customWidth="1"/>
    <col min="164" max="164" width="46.7109375" bestFit="1" customWidth="1"/>
    <col min="165" max="165" width="28.5703125" bestFit="1" customWidth="1"/>
    <col min="166" max="166" width="38.7109375" bestFit="1" customWidth="1"/>
    <col min="167" max="167" width="18.7109375" bestFit="1" customWidth="1"/>
    <col min="168" max="168" width="44.28515625" bestFit="1" customWidth="1"/>
    <col min="169" max="169" width="72.7109375" bestFit="1" customWidth="1"/>
    <col min="170" max="170" width="105.140625" bestFit="1" customWidth="1"/>
    <col min="171" max="171" width="47.28515625" bestFit="1" customWidth="1"/>
    <col min="172" max="172" width="20.28515625" bestFit="1" customWidth="1"/>
    <col min="173" max="173" width="19.85546875" bestFit="1" customWidth="1"/>
    <col min="174" max="174" width="23.85546875" bestFit="1" customWidth="1"/>
    <col min="175" max="175" width="44.28515625" bestFit="1" customWidth="1"/>
    <col min="176" max="176" width="26" bestFit="1" customWidth="1"/>
    <col min="177" max="177" width="73.5703125" bestFit="1" customWidth="1"/>
    <col min="178" max="178" width="30.5703125" bestFit="1" customWidth="1"/>
    <col min="179" max="179" width="28.140625" bestFit="1" customWidth="1"/>
    <col min="180" max="180" width="48.42578125" bestFit="1" customWidth="1"/>
    <col min="181" max="181" width="24.5703125" bestFit="1" customWidth="1"/>
    <col min="182" max="182" width="22.85546875" bestFit="1" customWidth="1"/>
    <col min="183" max="183" width="77.7109375" bestFit="1" customWidth="1"/>
    <col min="184" max="184" width="51" bestFit="1" customWidth="1"/>
    <col min="185" max="185" width="39.42578125" bestFit="1" customWidth="1"/>
    <col min="186" max="186" width="38.140625" bestFit="1" customWidth="1"/>
    <col min="187" max="187" width="33.140625" bestFit="1" customWidth="1"/>
    <col min="188" max="188" width="72.140625" bestFit="1" customWidth="1"/>
    <col min="189" max="189" width="17.7109375" bestFit="1" customWidth="1"/>
    <col min="190" max="190" width="37.42578125" bestFit="1" customWidth="1"/>
    <col min="191" max="191" width="27.42578125" bestFit="1" customWidth="1"/>
    <col min="192" max="192" width="27.7109375" bestFit="1" customWidth="1"/>
    <col min="193" max="193" width="52" bestFit="1" customWidth="1"/>
    <col min="194" max="194" width="35" bestFit="1" customWidth="1"/>
    <col min="195" max="195" width="85.140625" bestFit="1" customWidth="1"/>
    <col min="196" max="196" width="36.42578125" bestFit="1" customWidth="1"/>
    <col min="197" max="197" width="34.5703125" bestFit="1" customWidth="1"/>
    <col min="198" max="198" width="74.5703125" bestFit="1" customWidth="1"/>
    <col min="199" max="199" width="41.28515625" bestFit="1" customWidth="1"/>
    <col min="200" max="200" width="43.140625" bestFit="1" customWidth="1"/>
    <col min="201" max="201" width="17.7109375" bestFit="1" customWidth="1"/>
    <col min="202" max="202" width="39" bestFit="1" customWidth="1"/>
    <col min="203" max="203" width="18.85546875" bestFit="1" customWidth="1"/>
    <col min="204" max="204" width="36.7109375" bestFit="1" customWidth="1"/>
    <col min="205" max="205" width="30.42578125" bestFit="1" customWidth="1"/>
    <col min="206" max="206" width="47.7109375" bestFit="1" customWidth="1"/>
    <col min="207" max="207" width="32.28515625" bestFit="1" customWidth="1"/>
    <col min="208" max="208" width="45.140625" bestFit="1" customWidth="1"/>
    <col min="209" max="209" width="35" bestFit="1" customWidth="1"/>
    <col min="210" max="210" width="13" bestFit="1" customWidth="1"/>
    <col min="211" max="211" width="50.140625" bestFit="1" customWidth="1"/>
    <col min="212" max="212" width="43" bestFit="1" customWidth="1"/>
    <col min="213" max="213" width="45" bestFit="1" customWidth="1"/>
    <col min="214" max="214" width="30.7109375" bestFit="1" customWidth="1"/>
    <col min="215" max="215" width="15" bestFit="1" customWidth="1"/>
    <col min="216" max="216" width="14.5703125" bestFit="1" customWidth="1"/>
    <col min="217" max="217" width="36.28515625" bestFit="1" customWidth="1"/>
    <col min="218" max="218" width="37.140625" bestFit="1" customWidth="1"/>
    <col min="219" max="219" width="30" bestFit="1" customWidth="1"/>
    <col min="220" max="220" width="14.28515625" bestFit="1" customWidth="1"/>
    <col min="221" max="221" width="17.7109375" bestFit="1" customWidth="1"/>
    <col min="222" max="222" width="13.28515625" bestFit="1" customWidth="1"/>
    <col min="223" max="223" width="36" bestFit="1" customWidth="1"/>
    <col min="224" max="224" width="26" bestFit="1" customWidth="1"/>
    <col min="225" max="225" width="47" bestFit="1" customWidth="1"/>
    <col min="226" max="226" width="49.42578125" bestFit="1" customWidth="1"/>
    <col min="227" max="227" width="43.42578125" bestFit="1" customWidth="1"/>
    <col min="228" max="228" width="21.7109375" bestFit="1" customWidth="1"/>
    <col min="229" max="229" width="57.140625" bestFit="1" customWidth="1"/>
    <col min="230" max="230" width="39.5703125" bestFit="1" customWidth="1"/>
    <col min="231" max="231" width="38.42578125" bestFit="1" customWidth="1"/>
    <col min="232" max="232" width="20" bestFit="1" customWidth="1"/>
    <col min="233" max="233" width="30.7109375" bestFit="1" customWidth="1"/>
    <col min="234" max="234" width="38.5703125" bestFit="1" customWidth="1"/>
    <col min="235" max="235" width="40.5703125" bestFit="1" customWidth="1"/>
    <col min="236" max="236" width="52.140625" bestFit="1" customWidth="1"/>
    <col min="237" max="237" width="67" bestFit="1" customWidth="1"/>
    <col min="238" max="238" width="30.5703125" bestFit="1" customWidth="1"/>
    <col min="239" max="239" width="57.85546875" bestFit="1" customWidth="1"/>
    <col min="240" max="240" width="17.140625" bestFit="1" customWidth="1"/>
    <col min="241" max="241" width="43.85546875" bestFit="1" customWidth="1"/>
    <col min="242" max="242" width="30.5703125" bestFit="1" customWidth="1"/>
    <col min="243" max="243" width="33.42578125" bestFit="1" customWidth="1"/>
    <col min="244" max="244" width="43.42578125" bestFit="1" customWidth="1"/>
    <col min="245" max="245" width="18.85546875" bestFit="1" customWidth="1"/>
    <col min="246" max="246" width="18.140625" bestFit="1" customWidth="1"/>
    <col min="247" max="247" width="25.85546875" bestFit="1" customWidth="1"/>
    <col min="248" max="248" width="32.28515625" bestFit="1" customWidth="1"/>
    <col min="249" max="249" width="37" bestFit="1" customWidth="1"/>
    <col min="250" max="250" width="41.7109375" bestFit="1" customWidth="1"/>
    <col min="251" max="251" width="27.140625" bestFit="1" customWidth="1"/>
    <col min="252" max="252" width="22" bestFit="1" customWidth="1"/>
    <col min="253" max="253" width="43.85546875" bestFit="1" customWidth="1"/>
    <col min="254" max="254" width="28" bestFit="1" customWidth="1"/>
    <col min="255" max="255" width="34.28515625" bestFit="1" customWidth="1"/>
    <col min="256" max="256" width="10.7109375" bestFit="1" customWidth="1"/>
    <col min="257" max="257" width="29.5703125" bestFit="1" customWidth="1"/>
    <col min="258" max="258" width="30.85546875" bestFit="1" customWidth="1"/>
    <col min="259" max="259" width="33.5703125" bestFit="1" customWidth="1"/>
    <col min="260" max="260" width="16.5703125" bestFit="1" customWidth="1"/>
    <col min="261" max="261" width="40" bestFit="1" customWidth="1"/>
    <col min="262" max="262" width="24.42578125" bestFit="1" customWidth="1"/>
    <col min="263" max="263" width="35.28515625" bestFit="1" customWidth="1"/>
    <col min="264" max="264" width="30.7109375" bestFit="1" customWidth="1"/>
    <col min="265" max="265" width="49.42578125" bestFit="1" customWidth="1"/>
    <col min="266" max="266" width="66.5703125" bestFit="1" customWidth="1"/>
    <col min="267" max="267" width="25.28515625" bestFit="1" customWidth="1"/>
    <col min="268" max="268" width="57.42578125" bestFit="1" customWidth="1"/>
    <col min="269" max="269" width="53.5703125" bestFit="1" customWidth="1"/>
    <col min="270" max="270" width="32.42578125" bestFit="1" customWidth="1"/>
    <col min="271" max="271" width="40" bestFit="1" customWidth="1"/>
    <col min="272" max="272" width="27.140625" bestFit="1" customWidth="1"/>
    <col min="273" max="273" width="39.85546875" bestFit="1" customWidth="1"/>
    <col min="274" max="274" width="92.42578125" bestFit="1" customWidth="1"/>
    <col min="275" max="275" width="58.140625" bestFit="1" customWidth="1"/>
    <col min="276" max="276" width="59.42578125" bestFit="1" customWidth="1"/>
    <col min="277" max="277" width="33.140625" bestFit="1" customWidth="1"/>
    <col min="278" max="278" width="33.42578125" bestFit="1" customWidth="1"/>
    <col min="279" max="279" width="40.28515625" bestFit="1" customWidth="1"/>
    <col min="280" max="280" width="17" bestFit="1" customWidth="1"/>
    <col min="281" max="281" width="53" bestFit="1" customWidth="1"/>
    <col min="282" max="282" width="32.85546875" bestFit="1" customWidth="1"/>
    <col min="283" max="283" width="42.42578125" bestFit="1" customWidth="1"/>
    <col min="284" max="284" width="34.85546875" bestFit="1" customWidth="1"/>
    <col min="285" max="285" width="31.42578125" bestFit="1" customWidth="1"/>
    <col min="286" max="286" width="52.85546875" bestFit="1" customWidth="1"/>
    <col min="287" max="287" width="19.85546875" bestFit="1" customWidth="1"/>
    <col min="288" max="288" width="50.5703125" bestFit="1" customWidth="1"/>
    <col min="289" max="289" width="32.42578125" bestFit="1" customWidth="1"/>
    <col min="290" max="290" width="26.5703125" bestFit="1" customWidth="1"/>
    <col min="291" max="291" width="29.28515625" bestFit="1" customWidth="1"/>
    <col min="292" max="292" width="24.5703125" bestFit="1" customWidth="1"/>
    <col min="293" max="293" width="24.42578125" bestFit="1" customWidth="1"/>
    <col min="294" max="294" width="37.42578125" bestFit="1" customWidth="1"/>
    <col min="295" max="295" width="18.85546875" bestFit="1" customWidth="1"/>
    <col min="296" max="296" width="43.7109375" bestFit="1" customWidth="1"/>
    <col min="297" max="297" width="39.85546875" bestFit="1" customWidth="1"/>
    <col min="298" max="298" width="24.85546875" bestFit="1" customWidth="1"/>
    <col min="299" max="299" width="21.42578125" bestFit="1" customWidth="1"/>
    <col min="300" max="300" width="22.85546875" bestFit="1" customWidth="1"/>
    <col min="301" max="301" width="62.42578125" bestFit="1" customWidth="1"/>
    <col min="302" max="302" width="38.85546875" bestFit="1" customWidth="1"/>
    <col min="303" max="303" width="44.140625" bestFit="1" customWidth="1"/>
    <col min="304" max="304" width="26.5703125" bestFit="1" customWidth="1"/>
    <col min="305" max="305" width="37.28515625" bestFit="1" customWidth="1"/>
    <col min="306" max="306" width="35" bestFit="1" customWidth="1"/>
    <col min="307" max="307" width="45.5703125" bestFit="1" customWidth="1"/>
    <col min="308" max="308" width="33.42578125" bestFit="1" customWidth="1"/>
    <col min="309" max="309" width="36" bestFit="1" customWidth="1"/>
    <col min="310" max="310" width="30.28515625" bestFit="1" customWidth="1"/>
    <col min="311" max="311" width="27" bestFit="1" customWidth="1"/>
    <col min="312" max="312" width="66.7109375" bestFit="1" customWidth="1"/>
    <col min="313" max="313" width="16.42578125" bestFit="1" customWidth="1"/>
    <col min="314" max="314" width="33.7109375" bestFit="1" customWidth="1"/>
    <col min="315" max="315" width="13.85546875" bestFit="1" customWidth="1"/>
    <col min="316" max="316" width="26.5703125" bestFit="1" customWidth="1"/>
    <col min="317" max="317" width="24.5703125" bestFit="1" customWidth="1"/>
    <col min="318" max="318" width="37.7109375" bestFit="1" customWidth="1"/>
    <col min="319" max="319" width="37.140625" bestFit="1" customWidth="1"/>
    <col min="320" max="320" width="23.85546875" bestFit="1" customWidth="1"/>
    <col min="321" max="321" width="44.42578125" bestFit="1" customWidth="1"/>
    <col min="322" max="322" width="13.85546875" bestFit="1" customWidth="1"/>
    <col min="323" max="323" width="20.28515625" bestFit="1" customWidth="1"/>
    <col min="324" max="324" width="19.28515625" bestFit="1" customWidth="1"/>
    <col min="325" max="325" width="21.85546875" bestFit="1" customWidth="1"/>
    <col min="326" max="326" width="7.7109375" bestFit="1" customWidth="1"/>
    <col min="327" max="327" width="12.28515625" bestFit="1" customWidth="1"/>
    <col min="328" max="328" width="62.7109375" bestFit="1" customWidth="1"/>
    <col min="329" max="329" width="23.85546875" bestFit="1" customWidth="1"/>
    <col min="330" max="330" width="45.85546875" bestFit="1" customWidth="1"/>
    <col min="331" max="331" width="41.42578125" bestFit="1" customWidth="1"/>
    <col min="332" max="332" width="47" bestFit="1" customWidth="1"/>
    <col min="333" max="333" width="36.5703125" bestFit="1" customWidth="1"/>
    <col min="334" max="334" width="31.28515625" bestFit="1" customWidth="1"/>
    <col min="335" max="335" width="37" bestFit="1" customWidth="1"/>
    <col min="336" max="336" width="23.5703125" bestFit="1" customWidth="1"/>
    <col min="337" max="337" width="33.7109375" bestFit="1" customWidth="1"/>
    <col min="338" max="338" width="23.5703125" bestFit="1" customWidth="1"/>
    <col min="339" max="339" width="30.7109375" bestFit="1" customWidth="1"/>
    <col min="340" max="340" width="46.5703125" bestFit="1" customWidth="1"/>
    <col min="341" max="341" width="31.7109375" bestFit="1" customWidth="1"/>
    <col min="342" max="342" width="19.42578125" bestFit="1" customWidth="1"/>
    <col min="343" max="343" width="53.85546875" bestFit="1" customWidth="1"/>
    <col min="344" max="344" width="33.85546875" bestFit="1" customWidth="1"/>
    <col min="345" max="345" width="45.7109375" bestFit="1" customWidth="1"/>
    <col min="346" max="346" width="49.5703125" bestFit="1" customWidth="1"/>
    <col min="347" max="347" width="45.7109375" bestFit="1" customWidth="1"/>
    <col min="348" max="348" width="34.85546875" bestFit="1" customWidth="1"/>
    <col min="349" max="349" width="37.85546875" bestFit="1" customWidth="1"/>
    <col min="350" max="350" width="26.5703125" bestFit="1" customWidth="1"/>
    <col min="351" max="351" width="27" bestFit="1" customWidth="1"/>
    <col min="352" max="352" width="12.28515625" bestFit="1" customWidth="1"/>
    <col min="353" max="353" width="23.140625" bestFit="1" customWidth="1"/>
    <col min="354" max="354" width="34.28515625" bestFit="1" customWidth="1"/>
    <col min="355" max="355" width="39.28515625" bestFit="1" customWidth="1"/>
    <col min="356" max="356" width="30.5703125" bestFit="1" customWidth="1"/>
    <col min="357" max="357" width="15.5703125" bestFit="1" customWidth="1"/>
    <col min="358" max="358" width="48" bestFit="1" customWidth="1"/>
    <col min="359" max="359" width="39.85546875" bestFit="1" customWidth="1"/>
    <col min="360" max="360" width="25.85546875" bestFit="1" customWidth="1"/>
    <col min="361" max="361" width="29.28515625" bestFit="1" customWidth="1"/>
    <col min="362" max="362" width="57.140625" bestFit="1" customWidth="1"/>
    <col min="363" max="363" width="47.7109375" bestFit="1" customWidth="1"/>
    <col min="364" max="364" width="41.42578125" bestFit="1" customWidth="1"/>
    <col min="365" max="365" width="36.7109375" bestFit="1" customWidth="1"/>
    <col min="366" max="366" width="22" bestFit="1" customWidth="1"/>
    <col min="367" max="367" width="32.28515625" bestFit="1" customWidth="1"/>
    <col min="368" max="368" width="42.28515625" bestFit="1" customWidth="1"/>
    <col min="369" max="369" width="32.140625" bestFit="1" customWidth="1"/>
    <col min="370" max="370" width="28.140625" bestFit="1" customWidth="1"/>
    <col min="371" max="371" width="29.140625" bestFit="1" customWidth="1"/>
    <col min="372" max="372" width="50.85546875" bestFit="1" customWidth="1"/>
    <col min="373" max="373" width="13.42578125" bestFit="1" customWidth="1"/>
    <col min="374" max="374" width="15.85546875" bestFit="1" customWidth="1"/>
    <col min="375" max="375" width="29.28515625" bestFit="1" customWidth="1"/>
    <col min="376" max="376" width="41.28515625" bestFit="1" customWidth="1"/>
    <col min="377" max="377" width="24.5703125" bestFit="1" customWidth="1"/>
    <col min="378" max="378" width="16" bestFit="1" customWidth="1"/>
    <col min="379" max="379" width="22.85546875" bestFit="1" customWidth="1"/>
    <col min="380" max="380" width="23.42578125" bestFit="1" customWidth="1"/>
    <col min="381" max="381" width="48.42578125" bestFit="1" customWidth="1"/>
    <col min="382" max="382" width="45.5703125" bestFit="1" customWidth="1"/>
    <col min="383" max="383" width="84" bestFit="1" customWidth="1"/>
    <col min="384" max="384" width="29.85546875" bestFit="1" customWidth="1"/>
    <col min="385" max="385" width="23.85546875" bestFit="1" customWidth="1"/>
    <col min="386" max="386" width="31" bestFit="1" customWidth="1"/>
    <col min="387" max="387" width="16.28515625" bestFit="1" customWidth="1"/>
    <col min="388" max="388" width="43.5703125" bestFit="1" customWidth="1"/>
    <col min="389" max="389" width="12.7109375" bestFit="1" customWidth="1"/>
    <col min="390" max="390" width="26.42578125" bestFit="1" customWidth="1"/>
    <col min="391" max="391" width="39.42578125" bestFit="1" customWidth="1"/>
    <col min="392" max="392" width="24.85546875" bestFit="1" customWidth="1"/>
    <col min="393" max="393" width="58.85546875" bestFit="1" customWidth="1"/>
    <col min="394" max="394" width="31.28515625" bestFit="1" customWidth="1"/>
    <col min="395" max="395" width="38.5703125" bestFit="1" customWidth="1"/>
    <col min="396" max="396" width="14.5703125" bestFit="1" customWidth="1"/>
    <col min="397" max="397" width="20.85546875" bestFit="1" customWidth="1"/>
    <col min="398" max="398" width="28.140625" bestFit="1" customWidth="1"/>
    <col min="399" max="399" width="20" bestFit="1" customWidth="1"/>
    <col min="400" max="400" width="50.85546875" bestFit="1" customWidth="1"/>
    <col min="401" max="401" width="13.7109375" bestFit="1" customWidth="1"/>
    <col min="402" max="402" width="37.7109375" bestFit="1" customWidth="1"/>
    <col min="403" max="403" width="25.85546875" bestFit="1" customWidth="1"/>
    <col min="404" max="404" width="30" bestFit="1" customWidth="1"/>
    <col min="405" max="405" width="33.85546875" bestFit="1" customWidth="1"/>
    <col min="406" max="406" width="21.5703125" bestFit="1" customWidth="1"/>
    <col min="407" max="407" width="38.7109375" bestFit="1" customWidth="1"/>
    <col min="408" max="408" width="26.42578125" bestFit="1" customWidth="1"/>
    <col min="409" max="409" width="86.42578125" bestFit="1" customWidth="1"/>
    <col min="410" max="410" width="57.42578125" bestFit="1" customWidth="1"/>
    <col min="411" max="411" width="35.5703125" bestFit="1" customWidth="1"/>
    <col min="412" max="412" width="27" bestFit="1" customWidth="1"/>
    <col min="413" max="413" width="20.5703125" bestFit="1" customWidth="1"/>
    <col min="414" max="414" width="42.140625" bestFit="1" customWidth="1"/>
    <col min="415" max="415" width="17.28515625" bestFit="1" customWidth="1"/>
    <col min="416" max="416" width="42.28515625" bestFit="1" customWidth="1"/>
    <col min="417" max="417" width="82.140625" bestFit="1" customWidth="1"/>
    <col min="418" max="418" width="55.85546875" bestFit="1" customWidth="1"/>
    <col min="419" max="419" width="29.42578125" bestFit="1" customWidth="1"/>
    <col min="420" max="420" width="24.42578125" bestFit="1" customWidth="1"/>
    <col min="421" max="421" width="27.28515625" bestFit="1" customWidth="1"/>
    <col min="422" max="422" width="20" bestFit="1" customWidth="1"/>
    <col min="423" max="423" width="55.28515625" bestFit="1" customWidth="1"/>
    <col min="424" max="424" width="28.5703125" bestFit="1" customWidth="1"/>
    <col min="425" max="425" width="47.85546875" bestFit="1" customWidth="1"/>
    <col min="426" max="426" width="21.28515625" bestFit="1" customWidth="1"/>
    <col min="427" max="427" width="39" bestFit="1" customWidth="1"/>
    <col min="428" max="428" width="65.7109375" bestFit="1" customWidth="1"/>
    <col min="429" max="429" width="29.140625" bestFit="1" customWidth="1"/>
    <col min="430" max="430" width="33.7109375" bestFit="1" customWidth="1"/>
    <col min="431" max="431" width="36.5703125" bestFit="1" customWidth="1"/>
    <col min="432" max="432" width="34.85546875" bestFit="1" customWidth="1"/>
    <col min="433" max="433" width="78.85546875" bestFit="1" customWidth="1"/>
    <col min="434" max="434" width="110.28515625" bestFit="1" customWidth="1"/>
    <col min="435" max="435" width="33.140625" bestFit="1" customWidth="1"/>
    <col min="436" max="436" width="22.42578125" bestFit="1" customWidth="1"/>
    <col min="437" max="437" width="27.7109375" bestFit="1" customWidth="1"/>
    <col min="438" max="438" width="56.5703125" bestFit="1" customWidth="1"/>
    <col min="439" max="439" width="37.42578125" bestFit="1" customWidth="1"/>
    <col min="440" max="440" width="20.85546875" bestFit="1" customWidth="1"/>
    <col min="441" max="441" width="17.85546875" bestFit="1" customWidth="1"/>
    <col min="442" max="442" width="40.140625" bestFit="1" customWidth="1"/>
    <col min="443" max="443" width="41.7109375" bestFit="1" customWidth="1"/>
    <col min="444" max="444" width="20.85546875" bestFit="1" customWidth="1"/>
    <col min="445" max="445" width="46.28515625" bestFit="1" customWidth="1"/>
    <col min="446" max="446" width="60.85546875" bestFit="1" customWidth="1"/>
    <col min="447" max="447" width="14" bestFit="1" customWidth="1"/>
    <col min="448" max="448" width="15.140625" bestFit="1" customWidth="1"/>
    <col min="449" max="449" width="34.140625" bestFit="1" customWidth="1"/>
    <col min="450" max="450" width="17.28515625" bestFit="1" customWidth="1"/>
    <col min="451" max="451" width="36" bestFit="1" customWidth="1"/>
    <col min="452" max="452" width="14.28515625" bestFit="1" customWidth="1"/>
    <col min="453" max="453" width="69.28515625" bestFit="1" customWidth="1"/>
    <col min="454" max="454" width="14.5703125" bestFit="1" customWidth="1"/>
    <col min="455" max="455" width="25.85546875" bestFit="1" customWidth="1"/>
    <col min="456" max="456" width="22.28515625" bestFit="1" customWidth="1"/>
    <col min="457" max="457" width="15.7109375" bestFit="1" customWidth="1"/>
    <col min="458" max="458" width="42.42578125" bestFit="1" customWidth="1"/>
    <col min="459" max="459" width="72" bestFit="1" customWidth="1"/>
    <col min="460" max="460" width="16" bestFit="1" customWidth="1"/>
    <col min="461" max="461" width="30.7109375" bestFit="1" customWidth="1"/>
    <col min="462" max="462" width="20.140625" bestFit="1" customWidth="1"/>
    <col min="463" max="463" width="17" bestFit="1" customWidth="1"/>
    <col min="464" max="464" width="74.85546875" bestFit="1" customWidth="1"/>
    <col min="465" max="465" width="37" bestFit="1" customWidth="1"/>
    <col min="466" max="466" width="46.7109375" bestFit="1" customWidth="1"/>
    <col min="467" max="467" width="64.42578125" bestFit="1" customWidth="1"/>
    <col min="468" max="468" width="56.7109375" bestFit="1" customWidth="1"/>
    <col min="469" max="469" width="35" bestFit="1" customWidth="1"/>
    <col min="470" max="470" width="43.140625" bestFit="1" customWidth="1"/>
    <col min="471" max="471" width="20.85546875" bestFit="1" customWidth="1"/>
    <col min="472" max="472" width="42.28515625" bestFit="1" customWidth="1"/>
    <col min="473" max="473" width="19.28515625" bestFit="1" customWidth="1"/>
    <col min="474" max="474" width="26.5703125" bestFit="1" customWidth="1"/>
    <col min="475" max="475" width="17.28515625" bestFit="1" customWidth="1"/>
    <col min="476" max="476" width="18.7109375" bestFit="1" customWidth="1"/>
    <col min="477" max="477" width="12.28515625" bestFit="1" customWidth="1"/>
    <col min="478" max="478" width="30.5703125" bestFit="1" customWidth="1"/>
    <col min="479" max="479" width="34.42578125" bestFit="1" customWidth="1"/>
    <col min="480" max="480" width="11" bestFit="1" customWidth="1"/>
    <col min="481" max="481" width="8" bestFit="1" customWidth="1"/>
    <col min="482" max="482" width="32.42578125" bestFit="1" customWidth="1"/>
    <col min="483" max="483" width="63.42578125" bestFit="1" customWidth="1"/>
    <col min="484" max="484" width="14.5703125" bestFit="1" customWidth="1"/>
    <col min="485" max="485" width="27" bestFit="1" customWidth="1"/>
    <col min="486" max="486" width="40" bestFit="1" customWidth="1"/>
    <col min="487" max="487" width="19.140625" bestFit="1" customWidth="1"/>
    <col min="488" max="488" width="35.7109375" bestFit="1" customWidth="1"/>
    <col min="489" max="489" width="48.140625" bestFit="1" customWidth="1"/>
    <col min="490" max="490" width="8.42578125" bestFit="1" customWidth="1"/>
    <col min="491" max="491" width="21.7109375" bestFit="1" customWidth="1"/>
    <col min="492" max="492" width="28.5703125" bestFit="1" customWidth="1"/>
    <col min="493" max="493" width="43.42578125" bestFit="1" customWidth="1"/>
    <col min="494" max="494" width="19.85546875" bestFit="1" customWidth="1"/>
    <col min="495" max="495" width="27.28515625" bestFit="1" customWidth="1"/>
    <col min="496" max="496" width="22.85546875" bestFit="1" customWidth="1"/>
    <col min="497" max="497" width="60" bestFit="1" customWidth="1"/>
    <col min="498" max="498" width="64.85546875" bestFit="1" customWidth="1"/>
    <col min="499" max="499" width="43.5703125" bestFit="1" customWidth="1"/>
    <col min="500" max="500" width="13.7109375" bestFit="1" customWidth="1"/>
    <col min="501" max="501" width="29.85546875" bestFit="1" customWidth="1"/>
    <col min="502" max="502" width="54.5703125" bestFit="1" customWidth="1"/>
    <col min="503" max="503" width="22.140625" bestFit="1" customWidth="1"/>
    <col min="504" max="504" width="22" bestFit="1" customWidth="1"/>
    <col min="505" max="505" width="20" bestFit="1" customWidth="1"/>
    <col min="506" max="506" width="71.5703125" bestFit="1" customWidth="1"/>
    <col min="507" max="507" width="36.7109375" bestFit="1" customWidth="1"/>
    <col min="508" max="508" width="60" bestFit="1" customWidth="1"/>
    <col min="509" max="509" width="49.28515625" bestFit="1" customWidth="1"/>
    <col min="510" max="510" width="20.7109375" bestFit="1" customWidth="1"/>
    <col min="511" max="511" width="24.140625" bestFit="1" customWidth="1"/>
    <col min="512" max="512" width="88.7109375" bestFit="1" customWidth="1"/>
    <col min="513" max="513" width="65.28515625" bestFit="1" customWidth="1"/>
    <col min="514" max="514" width="19.42578125" bestFit="1" customWidth="1"/>
    <col min="515" max="515" width="39.42578125" bestFit="1" customWidth="1"/>
    <col min="516" max="516" width="82.140625" bestFit="1" customWidth="1"/>
    <col min="517" max="517" width="57.7109375" bestFit="1" customWidth="1"/>
    <col min="518" max="518" width="39.5703125" bestFit="1" customWidth="1"/>
    <col min="519" max="519" width="37.28515625" bestFit="1" customWidth="1"/>
    <col min="520" max="520" width="63.85546875" bestFit="1" customWidth="1"/>
    <col min="521" max="521" width="27.28515625" bestFit="1" customWidth="1"/>
    <col min="522" max="522" width="45.7109375" bestFit="1" customWidth="1"/>
    <col min="523" max="523" width="42.7109375" bestFit="1" customWidth="1"/>
    <col min="524" max="524" width="28.28515625" bestFit="1" customWidth="1"/>
    <col min="525" max="525" width="27.7109375" bestFit="1" customWidth="1"/>
    <col min="526" max="526" width="20.28515625" bestFit="1" customWidth="1"/>
    <col min="527" max="527" width="32.85546875" bestFit="1" customWidth="1"/>
    <col min="528" max="528" width="39.28515625" bestFit="1" customWidth="1"/>
    <col min="529" max="529" width="35.5703125" bestFit="1" customWidth="1"/>
    <col min="530" max="530" width="34.7109375" bestFit="1" customWidth="1"/>
    <col min="531" max="531" width="39.85546875" bestFit="1" customWidth="1"/>
    <col min="532" max="532" width="34.140625" bestFit="1" customWidth="1"/>
    <col min="533" max="533" width="26.42578125" bestFit="1" customWidth="1"/>
    <col min="534" max="534" width="32.85546875" bestFit="1" customWidth="1"/>
    <col min="535" max="535" width="41" bestFit="1" customWidth="1"/>
    <col min="536" max="536" width="60.28515625" bestFit="1" customWidth="1"/>
    <col min="537" max="537" width="58.5703125" bestFit="1" customWidth="1"/>
    <col min="538" max="538" width="28.85546875" bestFit="1" customWidth="1"/>
    <col min="539" max="539" width="46.85546875" bestFit="1" customWidth="1"/>
    <col min="540" max="540" width="51" bestFit="1" customWidth="1"/>
    <col min="541" max="541" width="77.140625" bestFit="1" customWidth="1"/>
    <col min="542" max="542" width="57" bestFit="1" customWidth="1"/>
    <col min="543" max="543" width="20.85546875" bestFit="1" customWidth="1"/>
    <col min="544" max="544" width="60.85546875" bestFit="1" customWidth="1"/>
    <col min="545" max="545" width="50.140625" bestFit="1" customWidth="1"/>
    <col min="546" max="546" width="42.28515625" bestFit="1" customWidth="1"/>
    <col min="547" max="547" width="9.85546875" bestFit="1" customWidth="1"/>
    <col min="548" max="548" width="21.140625" bestFit="1" customWidth="1"/>
    <col min="549" max="549" width="16.140625" bestFit="1" customWidth="1"/>
    <col min="550" max="550" width="25.28515625" bestFit="1" customWidth="1"/>
    <col min="551" max="551" width="37" bestFit="1" customWidth="1"/>
    <col min="552" max="552" width="32.42578125" bestFit="1" customWidth="1"/>
    <col min="553" max="553" width="11" bestFit="1" customWidth="1"/>
    <col min="554" max="554" width="49.140625" bestFit="1" customWidth="1"/>
    <col min="555" max="555" width="23.140625" bestFit="1" customWidth="1"/>
    <col min="556" max="556" width="21.5703125" bestFit="1" customWidth="1"/>
    <col min="557" max="557" width="40.140625" bestFit="1" customWidth="1"/>
    <col min="558" max="558" width="31.42578125" bestFit="1" customWidth="1"/>
    <col min="559" max="559" width="16.28515625" bestFit="1" customWidth="1"/>
    <col min="560" max="560" width="29.28515625" bestFit="1" customWidth="1"/>
    <col min="561" max="561" width="60.7109375" bestFit="1" customWidth="1"/>
    <col min="562" max="562" width="62.42578125" bestFit="1" customWidth="1"/>
    <col min="563" max="563" width="29.28515625" bestFit="1" customWidth="1"/>
    <col min="564" max="564" width="16.42578125" bestFit="1" customWidth="1"/>
    <col min="565" max="565" width="21.140625" bestFit="1" customWidth="1"/>
    <col min="566" max="566" width="15.28515625" bestFit="1" customWidth="1"/>
    <col min="567" max="567" width="34.7109375" bestFit="1" customWidth="1"/>
    <col min="568" max="568" width="40.7109375" bestFit="1" customWidth="1"/>
    <col min="569" max="569" width="47" bestFit="1" customWidth="1"/>
    <col min="570" max="570" width="18.42578125" bestFit="1" customWidth="1"/>
    <col min="571" max="571" width="56" bestFit="1" customWidth="1"/>
    <col min="572" max="572" width="75.5703125" bestFit="1" customWidth="1"/>
    <col min="573" max="573" width="37.7109375" bestFit="1" customWidth="1"/>
    <col min="574" max="574" width="32.28515625" bestFit="1" customWidth="1"/>
    <col min="575" max="575" width="47.5703125" bestFit="1" customWidth="1"/>
    <col min="576" max="576" width="50.42578125" bestFit="1" customWidth="1"/>
    <col min="577" max="577" width="55.140625" bestFit="1" customWidth="1"/>
    <col min="578" max="578" width="21.7109375" bestFit="1" customWidth="1"/>
    <col min="579" max="579" width="26.85546875" bestFit="1" customWidth="1"/>
    <col min="580" max="580" width="45.140625" bestFit="1" customWidth="1"/>
    <col min="581" max="581" width="45.85546875" bestFit="1" customWidth="1"/>
    <col min="582" max="582" width="28.7109375" bestFit="1" customWidth="1"/>
    <col min="583" max="583" width="38.140625" bestFit="1" customWidth="1"/>
    <col min="584" max="584" width="43.42578125" bestFit="1" customWidth="1"/>
    <col min="585" max="585" width="48.7109375" bestFit="1" customWidth="1"/>
    <col min="586" max="586" width="42.42578125" bestFit="1" customWidth="1"/>
    <col min="587" max="587" width="34.85546875" bestFit="1" customWidth="1"/>
    <col min="588" max="588" width="50.85546875" bestFit="1" customWidth="1"/>
    <col min="589" max="589" width="33.140625" bestFit="1" customWidth="1"/>
    <col min="590" max="590" width="35.85546875" bestFit="1" customWidth="1"/>
    <col min="591" max="591" width="22.28515625" bestFit="1" customWidth="1"/>
    <col min="592" max="593" width="17.85546875" bestFit="1" customWidth="1"/>
    <col min="594" max="594" width="53.7109375" bestFit="1" customWidth="1"/>
    <col min="595" max="595" width="18" bestFit="1" customWidth="1"/>
    <col min="596" max="596" width="22.28515625" bestFit="1" customWidth="1"/>
    <col min="597" max="597" width="33.7109375" bestFit="1" customWidth="1"/>
    <col min="598" max="598" width="68" bestFit="1" customWidth="1"/>
    <col min="599" max="599" width="52" bestFit="1" customWidth="1"/>
    <col min="600" max="600" width="44.28515625" bestFit="1" customWidth="1"/>
    <col min="601" max="601" width="20" bestFit="1" customWidth="1"/>
    <col min="602" max="602" width="39.140625" bestFit="1" customWidth="1"/>
    <col min="603" max="603" width="30.85546875" bestFit="1" customWidth="1"/>
    <col min="604" max="604" width="55" bestFit="1" customWidth="1"/>
    <col min="605" max="605" width="52.42578125" bestFit="1" customWidth="1"/>
    <col min="606" max="606" width="32.42578125" bestFit="1" customWidth="1"/>
    <col min="607" max="607" width="37.42578125" bestFit="1" customWidth="1"/>
    <col min="608" max="608" width="23.5703125" bestFit="1" customWidth="1"/>
    <col min="609" max="609" width="26.7109375" bestFit="1" customWidth="1"/>
    <col min="610" max="610" width="31.5703125" bestFit="1" customWidth="1"/>
    <col min="611" max="611" width="39" bestFit="1" customWidth="1"/>
    <col min="612" max="612" width="20" bestFit="1" customWidth="1"/>
    <col min="613" max="613" width="40.28515625" bestFit="1" customWidth="1"/>
    <col min="614" max="614" width="14.5703125" bestFit="1" customWidth="1"/>
    <col min="615" max="615" width="53.42578125" bestFit="1" customWidth="1"/>
    <col min="616" max="616" width="24.85546875" bestFit="1" customWidth="1"/>
    <col min="617" max="617" width="45.28515625" bestFit="1" customWidth="1"/>
    <col min="618" max="618" width="36" bestFit="1" customWidth="1"/>
    <col min="619" max="619" width="55.7109375" bestFit="1" customWidth="1"/>
    <col min="620" max="620" width="23.5703125" bestFit="1" customWidth="1"/>
    <col min="621" max="621" width="45.7109375" bestFit="1" customWidth="1"/>
    <col min="622" max="622" width="32.140625" bestFit="1" customWidth="1"/>
    <col min="623" max="623" width="26.42578125" bestFit="1" customWidth="1"/>
    <col min="624" max="624" width="17.7109375" bestFit="1" customWidth="1"/>
    <col min="625" max="625" width="64.140625" bestFit="1" customWidth="1"/>
    <col min="626" max="626" width="43.140625" bestFit="1" customWidth="1"/>
    <col min="627" max="627" width="35.42578125" bestFit="1" customWidth="1"/>
    <col min="628" max="628" width="33.7109375" bestFit="1" customWidth="1"/>
    <col min="629" max="629" width="30" bestFit="1" customWidth="1"/>
    <col min="630" max="630" width="50.5703125" bestFit="1" customWidth="1"/>
    <col min="631" max="631" width="54.28515625" bestFit="1" customWidth="1"/>
    <col min="632" max="632" width="42.140625" bestFit="1" customWidth="1"/>
    <col min="633" max="633" width="20.28515625" bestFit="1" customWidth="1"/>
    <col min="634" max="634" width="73" bestFit="1" customWidth="1"/>
    <col min="635" max="635" width="60.85546875" bestFit="1" customWidth="1"/>
    <col min="636" max="636" width="49.140625" bestFit="1" customWidth="1"/>
    <col min="637" max="637" width="50.7109375" bestFit="1" customWidth="1"/>
    <col min="638" max="638" width="46.28515625" bestFit="1" customWidth="1"/>
    <col min="639" max="639" width="33.42578125" bestFit="1" customWidth="1"/>
    <col min="640" max="640" width="31.28515625" bestFit="1" customWidth="1"/>
    <col min="641" max="641" width="36.140625" bestFit="1" customWidth="1"/>
    <col min="642" max="642" width="47.7109375" bestFit="1" customWidth="1"/>
    <col min="643" max="643" width="51" bestFit="1" customWidth="1"/>
    <col min="644" max="644" width="39.42578125" bestFit="1" customWidth="1"/>
    <col min="645" max="645" width="36.85546875" bestFit="1" customWidth="1"/>
    <col min="646" max="646" width="60.7109375" bestFit="1" customWidth="1"/>
    <col min="647" max="647" width="33.42578125" bestFit="1" customWidth="1"/>
    <col min="648" max="648" width="61.42578125" bestFit="1" customWidth="1"/>
    <col min="649" max="649" width="40.5703125" bestFit="1" customWidth="1"/>
    <col min="650" max="650" width="56.28515625" bestFit="1" customWidth="1"/>
    <col min="651" max="651" width="37.140625" bestFit="1" customWidth="1"/>
    <col min="652" max="652" width="42.7109375" bestFit="1" customWidth="1"/>
    <col min="653" max="653" width="53" bestFit="1" customWidth="1"/>
    <col min="654" max="654" width="22.85546875" bestFit="1" customWidth="1"/>
    <col min="655" max="655" width="35.28515625" bestFit="1" customWidth="1"/>
    <col min="656" max="656" width="57.42578125" bestFit="1" customWidth="1"/>
    <col min="657" max="657" width="25" bestFit="1" customWidth="1"/>
    <col min="658" max="658" width="22.42578125" bestFit="1" customWidth="1"/>
    <col min="659" max="659" width="37.28515625" bestFit="1" customWidth="1"/>
    <col min="660" max="660" width="55" bestFit="1" customWidth="1"/>
    <col min="661" max="661" width="79.42578125" bestFit="1" customWidth="1"/>
    <col min="662" max="662" width="44.140625" bestFit="1" customWidth="1"/>
    <col min="663" max="663" width="34.42578125" bestFit="1" customWidth="1"/>
    <col min="664" max="664" width="39.28515625" bestFit="1" customWidth="1"/>
    <col min="665" max="665" width="21.28515625" bestFit="1" customWidth="1"/>
    <col min="666" max="666" width="38.140625" bestFit="1" customWidth="1"/>
    <col min="667" max="667" width="37.140625" bestFit="1" customWidth="1"/>
    <col min="668" max="668" width="20.140625" bestFit="1" customWidth="1"/>
    <col min="669" max="669" width="51.42578125" bestFit="1" customWidth="1"/>
    <col min="670" max="670" width="35.28515625" bestFit="1" customWidth="1"/>
    <col min="671" max="671" width="46.5703125" bestFit="1" customWidth="1"/>
    <col min="672" max="672" width="33" bestFit="1" customWidth="1"/>
    <col min="673" max="673" width="55.140625" bestFit="1" customWidth="1"/>
    <col min="674" max="674" width="58.85546875" bestFit="1" customWidth="1"/>
    <col min="675" max="675" width="39.5703125" bestFit="1" customWidth="1"/>
    <col min="676" max="676" width="38.5703125" bestFit="1" customWidth="1"/>
    <col min="677" max="677" width="28.42578125" bestFit="1" customWidth="1"/>
    <col min="678" max="678" width="51.5703125" bestFit="1" customWidth="1"/>
    <col min="679" max="679" width="48.5703125" bestFit="1" customWidth="1"/>
    <col min="680" max="680" width="36.7109375" bestFit="1" customWidth="1"/>
    <col min="681" max="681" width="40.42578125" bestFit="1" customWidth="1"/>
    <col min="682" max="682" width="31.5703125" bestFit="1" customWidth="1"/>
    <col min="683" max="683" width="57.7109375" bestFit="1" customWidth="1"/>
    <col min="684" max="684" width="27.140625" bestFit="1" customWidth="1"/>
    <col min="685" max="685" width="23.5703125" bestFit="1" customWidth="1"/>
    <col min="686" max="686" width="57.42578125" bestFit="1" customWidth="1"/>
    <col min="687" max="687" width="61.7109375" bestFit="1" customWidth="1"/>
    <col min="688" max="688" width="30.140625" bestFit="1" customWidth="1"/>
    <col min="689" max="689" width="46.28515625" bestFit="1" customWidth="1"/>
    <col min="690" max="690" width="35.140625" bestFit="1" customWidth="1"/>
    <col min="691" max="691" width="39.140625" bestFit="1" customWidth="1"/>
    <col min="692" max="692" width="87" bestFit="1" customWidth="1"/>
    <col min="693" max="693" width="30.85546875" bestFit="1" customWidth="1"/>
    <col min="694" max="694" width="34.42578125" bestFit="1" customWidth="1"/>
    <col min="695" max="695" width="31.42578125" bestFit="1" customWidth="1"/>
    <col min="696" max="696" width="31.7109375" bestFit="1" customWidth="1"/>
    <col min="697" max="697" width="21.5703125" bestFit="1" customWidth="1"/>
    <col min="698" max="698" width="43" bestFit="1" customWidth="1"/>
    <col min="699" max="699" width="45" bestFit="1" customWidth="1"/>
    <col min="700" max="700" width="46.28515625" bestFit="1" customWidth="1"/>
    <col min="701" max="701" width="32.28515625" bestFit="1" customWidth="1"/>
    <col min="702" max="702" width="27.28515625" bestFit="1" customWidth="1"/>
    <col min="703" max="703" width="48.85546875" bestFit="1" customWidth="1"/>
    <col min="704" max="704" width="30.140625" bestFit="1" customWidth="1"/>
    <col min="705" max="705" width="22.140625" bestFit="1" customWidth="1"/>
    <col min="706" max="706" width="19.28515625" bestFit="1" customWidth="1"/>
    <col min="707" max="707" width="31.42578125" bestFit="1" customWidth="1"/>
    <col min="708" max="708" width="51.7109375" bestFit="1" customWidth="1"/>
    <col min="709" max="709" width="65.140625" bestFit="1" customWidth="1"/>
    <col min="710" max="710" width="42.42578125" bestFit="1" customWidth="1"/>
    <col min="711" max="711" width="30.28515625" bestFit="1" customWidth="1"/>
    <col min="712" max="712" width="34.28515625" bestFit="1" customWidth="1"/>
    <col min="713" max="713" width="18.85546875" bestFit="1" customWidth="1"/>
    <col min="714" max="714" width="30.7109375" bestFit="1" customWidth="1"/>
    <col min="715" max="715" width="25.7109375" bestFit="1" customWidth="1"/>
    <col min="716" max="716" width="47.42578125" bestFit="1" customWidth="1"/>
    <col min="717" max="717" width="36.5703125" bestFit="1" customWidth="1"/>
    <col min="718" max="718" width="29.28515625" bestFit="1" customWidth="1"/>
    <col min="719" max="719" width="52.140625" bestFit="1" customWidth="1"/>
    <col min="720" max="720" width="16.28515625" bestFit="1" customWidth="1"/>
    <col min="721" max="721" width="24.140625" bestFit="1" customWidth="1"/>
    <col min="722" max="722" width="21" bestFit="1" customWidth="1"/>
    <col min="723" max="723" width="20.140625" bestFit="1" customWidth="1"/>
    <col min="724" max="725" width="15.28515625" bestFit="1" customWidth="1"/>
    <col min="726" max="726" width="14" bestFit="1" customWidth="1"/>
    <col min="727" max="727" width="19.85546875" bestFit="1" customWidth="1"/>
    <col min="728" max="728" width="38.28515625" bestFit="1" customWidth="1"/>
    <col min="729" max="729" width="52.7109375" bestFit="1" customWidth="1"/>
    <col min="730" max="730" width="25.7109375" bestFit="1" customWidth="1"/>
    <col min="731" max="731" width="35" bestFit="1" customWidth="1"/>
    <col min="732" max="732" width="27.85546875" bestFit="1" customWidth="1"/>
    <col min="733" max="733" width="88.140625" bestFit="1" customWidth="1"/>
    <col min="734" max="734" width="36.5703125" bestFit="1" customWidth="1"/>
    <col min="735" max="735" width="48.85546875" bestFit="1" customWidth="1"/>
    <col min="736" max="736" width="20.28515625" bestFit="1" customWidth="1"/>
    <col min="737" max="737" width="40" bestFit="1" customWidth="1"/>
    <col min="738" max="738" width="26.5703125" bestFit="1" customWidth="1"/>
    <col min="739" max="739" width="22.140625" bestFit="1" customWidth="1"/>
    <col min="740" max="740" width="33.42578125" bestFit="1" customWidth="1"/>
    <col min="741" max="741" width="43.5703125" bestFit="1" customWidth="1"/>
    <col min="742" max="742" width="54" bestFit="1" customWidth="1"/>
    <col min="743" max="744" width="56.7109375" bestFit="1" customWidth="1"/>
    <col min="745" max="745" width="27.7109375" bestFit="1" customWidth="1"/>
    <col min="746" max="746" width="61.7109375" bestFit="1" customWidth="1"/>
    <col min="747" max="747" width="33.5703125" bestFit="1" customWidth="1"/>
    <col min="748" max="748" width="35.85546875" bestFit="1" customWidth="1"/>
    <col min="749" max="749" width="51" bestFit="1" customWidth="1"/>
    <col min="750" max="750" width="35.5703125" bestFit="1" customWidth="1"/>
    <col min="751" max="751" width="27.85546875" bestFit="1" customWidth="1"/>
    <col min="752" max="752" width="39.42578125" bestFit="1" customWidth="1"/>
    <col min="753" max="753" width="64.85546875" bestFit="1" customWidth="1"/>
    <col min="754" max="754" width="66.28515625" bestFit="1" customWidth="1"/>
    <col min="755" max="755" width="41" bestFit="1" customWidth="1"/>
    <col min="756" max="756" width="37.85546875" bestFit="1" customWidth="1"/>
    <col min="757" max="757" width="25" bestFit="1" customWidth="1"/>
    <col min="758" max="758" width="75.85546875" bestFit="1" customWidth="1"/>
    <col min="759" max="759" width="45.7109375" bestFit="1" customWidth="1"/>
    <col min="760" max="760" width="48.5703125" bestFit="1" customWidth="1"/>
    <col min="761" max="761" width="45" bestFit="1" customWidth="1"/>
    <col min="762" max="762" width="21.28515625" bestFit="1" customWidth="1"/>
    <col min="763" max="763" width="38.7109375" bestFit="1" customWidth="1"/>
    <col min="764" max="764" width="25.85546875" bestFit="1" customWidth="1"/>
    <col min="765" max="765" width="21.5703125" bestFit="1" customWidth="1"/>
    <col min="766" max="766" width="13.5703125" bestFit="1" customWidth="1"/>
    <col min="767" max="767" width="47.7109375" bestFit="1" customWidth="1"/>
    <col min="768" max="768" width="38.140625" bestFit="1" customWidth="1"/>
    <col min="769" max="769" width="15" bestFit="1" customWidth="1"/>
    <col min="770" max="770" width="51.5703125" bestFit="1" customWidth="1"/>
    <col min="771" max="771" width="47.140625" bestFit="1" customWidth="1"/>
    <col min="772" max="772" width="17.7109375" bestFit="1" customWidth="1"/>
    <col min="773" max="773" width="17.5703125" bestFit="1" customWidth="1"/>
    <col min="774" max="774" width="50.7109375" bestFit="1" customWidth="1"/>
    <col min="775" max="775" width="36.5703125" bestFit="1" customWidth="1"/>
    <col min="776" max="776" width="63" bestFit="1" customWidth="1"/>
    <col min="777" max="777" width="45.5703125" bestFit="1" customWidth="1"/>
    <col min="778" max="778" width="57.7109375" bestFit="1" customWidth="1"/>
    <col min="779" max="779" width="36.28515625" bestFit="1" customWidth="1"/>
    <col min="780" max="780" width="37.42578125" bestFit="1" customWidth="1"/>
    <col min="781" max="781" width="56" bestFit="1" customWidth="1"/>
    <col min="782" max="782" width="41" bestFit="1" customWidth="1"/>
    <col min="783" max="783" width="29.42578125" bestFit="1" customWidth="1"/>
    <col min="784" max="784" width="57.42578125" bestFit="1" customWidth="1"/>
    <col min="785" max="785" width="46.28515625" bestFit="1" customWidth="1"/>
    <col min="786" max="786" width="25.140625" bestFit="1" customWidth="1"/>
    <col min="787" max="787" width="46.42578125" bestFit="1" customWidth="1"/>
    <col min="788" max="788" width="19.42578125" bestFit="1" customWidth="1"/>
    <col min="789" max="789" width="58.5703125" bestFit="1" customWidth="1"/>
    <col min="790" max="790" width="49.5703125" bestFit="1" customWidth="1"/>
    <col min="791" max="791" width="34.42578125" bestFit="1" customWidth="1"/>
    <col min="792" max="792" width="25.140625" bestFit="1" customWidth="1"/>
    <col min="793" max="793" width="66.28515625" bestFit="1" customWidth="1"/>
    <col min="794" max="794" width="69.28515625" bestFit="1" customWidth="1"/>
    <col min="795" max="795" width="39.5703125" bestFit="1" customWidth="1"/>
    <col min="796" max="796" width="24.140625" bestFit="1" customWidth="1"/>
    <col min="797" max="797" width="9.85546875" bestFit="1" customWidth="1"/>
    <col min="798" max="798" width="10.85546875" bestFit="1" customWidth="1"/>
    <col min="799" max="799" width="84.85546875" bestFit="1" customWidth="1"/>
    <col min="800" max="800" width="15.5703125" bestFit="1" customWidth="1"/>
    <col min="801" max="801" width="13.85546875" bestFit="1" customWidth="1"/>
    <col min="802" max="802" width="34.85546875" bestFit="1" customWidth="1"/>
    <col min="803" max="803" width="33.42578125" bestFit="1" customWidth="1"/>
    <col min="804" max="804" width="17.140625" bestFit="1" customWidth="1"/>
    <col min="805" max="805" width="41" bestFit="1" customWidth="1"/>
    <col min="806" max="806" width="32.7109375" bestFit="1" customWidth="1"/>
    <col min="807" max="807" width="52.7109375" bestFit="1" customWidth="1"/>
    <col min="808" max="808" width="25.140625" bestFit="1" customWidth="1"/>
    <col min="809" max="809" width="27.140625" bestFit="1" customWidth="1"/>
    <col min="810" max="810" width="40.140625" bestFit="1" customWidth="1"/>
    <col min="811" max="811" width="36.5703125" bestFit="1" customWidth="1"/>
    <col min="812" max="812" width="56.7109375" bestFit="1" customWidth="1"/>
    <col min="813" max="813" width="19.5703125" bestFit="1" customWidth="1"/>
    <col min="814" max="814" width="40" bestFit="1" customWidth="1"/>
    <col min="815" max="815" width="22.28515625" bestFit="1" customWidth="1"/>
    <col min="816" max="816" width="20.7109375" bestFit="1" customWidth="1"/>
    <col min="817" max="817" width="39.42578125" bestFit="1" customWidth="1"/>
    <col min="818" max="818" width="21.28515625" bestFit="1" customWidth="1"/>
    <col min="819" max="819" width="68.42578125" bestFit="1" customWidth="1"/>
    <col min="820" max="820" width="43.7109375" bestFit="1" customWidth="1"/>
    <col min="821" max="821" width="109.5703125" bestFit="1" customWidth="1"/>
    <col min="822" max="822" width="61.28515625" bestFit="1" customWidth="1"/>
    <col min="823" max="823" width="47.140625" bestFit="1" customWidth="1"/>
    <col min="824" max="824" width="58.42578125" bestFit="1" customWidth="1"/>
    <col min="825" max="825" width="53.42578125" bestFit="1" customWidth="1"/>
    <col min="826" max="826" width="29.140625" bestFit="1" customWidth="1"/>
    <col min="827" max="827" width="22.5703125" bestFit="1" customWidth="1"/>
    <col min="828" max="828" width="14.85546875" bestFit="1" customWidth="1"/>
    <col min="829" max="829" width="32.28515625" bestFit="1" customWidth="1"/>
    <col min="830" max="830" width="12.85546875" bestFit="1" customWidth="1"/>
    <col min="831" max="831" width="11.5703125" bestFit="1" customWidth="1"/>
    <col min="832" max="832" width="44.140625" bestFit="1" customWidth="1"/>
    <col min="833" max="833" width="31.7109375" bestFit="1" customWidth="1"/>
    <col min="834" max="834" width="58.42578125" bestFit="1" customWidth="1"/>
    <col min="835" max="835" width="18.85546875" bestFit="1" customWidth="1"/>
    <col min="836" max="836" width="58" bestFit="1" customWidth="1"/>
    <col min="837" max="837" width="61" bestFit="1" customWidth="1"/>
    <col min="838" max="839" width="49.5703125" bestFit="1" customWidth="1"/>
    <col min="840" max="840" width="47" bestFit="1" customWidth="1"/>
    <col min="841" max="841" width="46.7109375" bestFit="1" customWidth="1"/>
    <col min="842" max="842" width="15" bestFit="1" customWidth="1"/>
    <col min="843" max="843" width="35.5703125" bestFit="1" customWidth="1"/>
    <col min="844" max="844" width="28" bestFit="1" customWidth="1"/>
    <col min="845" max="845" width="18.7109375" bestFit="1" customWidth="1"/>
    <col min="846" max="846" width="37.28515625" bestFit="1" customWidth="1"/>
    <col min="847" max="847" width="56.5703125" bestFit="1" customWidth="1"/>
    <col min="848" max="848" width="9.28515625" bestFit="1" customWidth="1"/>
    <col min="849" max="849" width="31.28515625" bestFit="1" customWidth="1"/>
    <col min="850" max="850" width="41" bestFit="1" customWidth="1"/>
    <col min="851" max="851" width="42" bestFit="1" customWidth="1"/>
    <col min="852" max="852" width="42.42578125" bestFit="1" customWidth="1"/>
    <col min="853" max="853" width="34.28515625" bestFit="1" customWidth="1"/>
    <col min="854" max="854" width="37.140625" bestFit="1" customWidth="1"/>
    <col min="855" max="855" width="38.140625" bestFit="1" customWidth="1"/>
    <col min="856" max="856" width="40.5703125" bestFit="1" customWidth="1"/>
    <col min="857" max="857" width="99.140625" bestFit="1" customWidth="1"/>
    <col min="858" max="858" width="26.7109375" bestFit="1" customWidth="1"/>
    <col min="859" max="859" width="88.42578125" bestFit="1" customWidth="1"/>
    <col min="860" max="860" width="35" bestFit="1" customWidth="1"/>
    <col min="861" max="861" width="19.85546875" bestFit="1" customWidth="1"/>
    <col min="862" max="862" width="33.42578125" bestFit="1" customWidth="1"/>
    <col min="863" max="863" width="43.7109375" bestFit="1" customWidth="1"/>
    <col min="864" max="864" width="46.7109375" bestFit="1" customWidth="1"/>
    <col min="865" max="865" width="38.5703125" bestFit="1" customWidth="1"/>
    <col min="866" max="866" width="31" bestFit="1" customWidth="1"/>
    <col min="867" max="867" width="64.85546875" bestFit="1" customWidth="1"/>
    <col min="868" max="868" width="48.85546875" bestFit="1" customWidth="1"/>
    <col min="869" max="869" width="27" bestFit="1" customWidth="1"/>
    <col min="870" max="870" width="42.28515625" bestFit="1" customWidth="1"/>
    <col min="871" max="871" width="14.5703125" bestFit="1" customWidth="1"/>
    <col min="872" max="872" width="31.42578125" bestFit="1" customWidth="1"/>
    <col min="873" max="873" width="16.7109375" bestFit="1" customWidth="1"/>
    <col min="874" max="874" width="15.7109375" bestFit="1" customWidth="1"/>
    <col min="875" max="875" width="25.85546875" bestFit="1" customWidth="1"/>
    <col min="876" max="876" width="11.5703125" bestFit="1" customWidth="1"/>
    <col min="877" max="877" width="19.140625" bestFit="1" customWidth="1"/>
    <col min="878" max="878" width="52.7109375" bestFit="1" customWidth="1"/>
    <col min="879" max="879" width="17.28515625" bestFit="1" customWidth="1"/>
    <col min="880" max="880" width="18.7109375" bestFit="1" customWidth="1"/>
    <col min="881" max="881" width="16.7109375" bestFit="1" customWidth="1"/>
    <col min="882" max="882" width="26.42578125" bestFit="1" customWidth="1"/>
    <col min="883" max="883" width="15.140625" bestFit="1" customWidth="1"/>
    <col min="884" max="884" width="37.28515625" bestFit="1" customWidth="1"/>
    <col min="885" max="885" width="60.140625" bestFit="1" customWidth="1"/>
    <col min="886" max="886" width="38.42578125" bestFit="1" customWidth="1"/>
    <col min="887" max="887" width="36.28515625" bestFit="1" customWidth="1"/>
    <col min="888" max="888" width="38.7109375" bestFit="1" customWidth="1"/>
    <col min="889" max="889" width="24.140625" bestFit="1" customWidth="1"/>
    <col min="890" max="890" width="72.28515625" bestFit="1" customWidth="1"/>
    <col min="891" max="891" width="19.140625" bestFit="1" customWidth="1"/>
    <col min="892" max="892" width="43" bestFit="1" customWidth="1"/>
    <col min="893" max="893" width="38.7109375" bestFit="1" customWidth="1"/>
    <col min="894" max="894" width="21.42578125" bestFit="1" customWidth="1"/>
    <col min="895" max="895" width="38.42578125" bestFit="1" customWidth="1"/>
    <col min="896" max="896" width="19.140625" bestFit="1" customWidth="1"/>
    <col min="897" max="897" width="23.42578125" bestFit="1" customWidth="1"/>
    <col min="898" max="898" width="35.85546875" bestFit="1" customWidth="1"/>
    <col min="899" max="899" width="16.7109375" bestFit="1" customWidth="1"/>
    <col min="900" max="900" width="56.28515625" bestFit="1" customWidth="1"/>
    <col min="901" max="901" width="27.7109375" bestFit="1" customWidth="1"/>
    <col min="902" max="902" width="52" bestFit="1" customWidth="1"/>
    <col min="903" max="903" width="60.28515625" bestFit="1" customWidth="1"/>
    <col min="904" max="904" width="56.7109375" bestFit="1" customWidth="1"/>
    <col min="905" max="905" width="17" bestFit="1" customWidth="1"/>
    <col min="906" max="906" width="64.28515625" bestFit="1" customWidth="1"/>
    <col min="907" max="907" width="30.5703125" bestFit="1" customWidth="1"/>
    <col min="908" max="908" width="40.140625" bestFit="1" customWidth="1"/>
    <col min="909" max="909" width="64.140625" bestFit="1" customWidth="1"/>
    <col min="910" max="910" width="21" bestFit="1" customWidth="1"/>
    <col min="911" max="911" width="31" bestFit="1" customWidth="1"/>
    <col min="912" max="912" width="22.42578125" bestFit="1" customWidth="1"/>
    <col min="913" max="913" width="20.5703125" bestFit="1" customWidth="1"/>
    <col min="914" max="914" width="49.5703125" bestFit="1" customWidth="1"/>
    <col min="915" max="915" width="31.5703125" bestFit="1" customWidth="1"/>
    <col min="916" max="916" width="32.7109375" bestFit="1" customWidth="1"/>
    <col min="917" max="917" width="34.140625" bestFit="1" customWidth="1"/>
    <col min="918" max="918" width="26" bestFit="1" customWidth="1"/>
    <col min="919" max="919" width="18.85546875" bestFit="1" customWidth="1"/>
    <col min="920" max="920" width="29.28515625" bestFit="1" customWidth="1"/>
    <col min="921" max="921" width="19.28515625" bestFit="1" customWidth="1"/>
    <col min="922" max="922" width="45.7109375" bestFit="1" customWidth="1"/>
    <col min="923" max="923" width="19.140625" bestFit="1" customWidth="1"/>
    <col min="924" max="924" width="18.42578125" bestFit="1" customWidth="1"/>
    <col min="925" max="925" width="57.7109375" bestFit="1" customWidth="1"/>
    <col min="926" max="926" width="27.140625" bestFit="1" customWidth="1"/>
    <col min="927" max="927" width="37.42578125" bestFit="1" customWidth="1"/>
    <col min="928" max="928" width="31.42578125" bestFit="1" customWidth="1"/>
    <col min="929" max="929" width="28.42578125" bestFit="1" customWidth="1"/>
    <col min="930" max="930" width="33" bestFit="1" customWidth="1"/>
    <col min="931" max="931" width="60.85546875" bestFit="1" customWidth="1"/>
    <col min="932" max="932" width="42" bestFit="1" customWidth="1"/>
    <col min="933" max="933" width="38.140625" bestFit="1" customWidth="1"/>
    <col min="934" max="934" width="33.85546875" bestFit="1" customWidth="1"/>
    <col min="935" max="935" width="44.28515625" bestFit="1" customWidth="1"/>
    <col min="936" max="936" width="43.5703125" bestFit="1" customWidth="1"/>
    <col min="937" max="937" width="50.5703125" bestFit="1" customWidth="1"/>
    <col min="938" max="938" width="50.7109375" bestFit="1" customWidth="1"/>
    <col min="939" max="939" width="39.5703125" bestFit="1" customWidth="1"/>
    <col min="940" max="940" width="30.28515625" bestFit="1" customWidth="1"/>
    <col min="941" max="941" width="23.5703125" bestFit="1" customWidth="1"/>
    <col min="942" max="942" width="12" bestFit="1" customWidth="1"/>
    <col min="943" max="943" width="28.7109375" bestFit="1" customWidth="1"/>
    <col min="944" max="944" width="46.7109375" bestFit="1" customWidth="1"/>
    <col min="945" max="945" width="28.7109375" bestFit="1" customWidth="1"/>
    <col min="946" max="946" width="34.28515625" bestFit="1" customWidth="1"/>
    <col min="947" max="947" width="46.85546875" bestFit="1" customWidth="1"/>
    <col min="948" max="948" width="22.42578125" bestFit="1" customWidth="1"/>
    <col min="949" max="949" width="23.85546875" bestFit="1" customWidth="1"/>
    <col min="950" max="950" width="18.85546875" bestFit="1" customWidth="1"/>
    <col min="951" max="951" width="19.42578125" bestFit="1" customWidth="1"/>
    <col min="952" max="952" width="30.85546875" bestFit="1" customWidth="1"/>
    <col min="953" max="953" width="27.140625" bestFit="1" customWidth="1"/>
    <col min="954" max="954" width="37.7109375" bestFit="1" customWidth="1"/>
    <col min="955" max="955" width="54.140625" bestFit="1" customWidth="1"/>
    <col min="956" max="956" width="27.28515625" bestFit="1" customWidth="1"/>
    <col min="957" max="957" width="23.140625" bestFit="1" customWidth="1"/>
    <col min="958" max="958" width="34.42578125" bestFit="1" customWidth="1"/>
    <col min="959" max="959" width="12" bestFit="1" customWidth="1"/>
    <col min="960" max="960" width="37.140625" bestFit="1" customWidth="1"/>
    <col min="961" max="961" width="15" bestFit="1" customWidth="1"/>
    <col min="962" max="962" width="34.85546875" bestFit="1" customWidth="1"/>
    <col min="963" max="963" width="48.7109375" bestFit="1" customWidth="1"/>
    <col min="964" max="964" width="16.42578125" bestFit="1" customWidth="1"/>
    <col min="965" max="965" width="22.140625" bestFit="1" customWidth="1"/>
    <col min="966" max="966" width="14.5703125" bestFit="1" customWidth="1"/>
    <col min="967" max="967" width="31.140625" bestFit="1" customWidth="1"/>
    <col min="968" max="968" width="21.28515625" bestFit="1" customWidth="1"/>
    <col min="969" max="969" width="54.140625" bestFit="1" customWidth="1"/>
    <col min="970" max="970" width="14.5703125" bestFit="1" customWidth="1"/>
    <col min="971" max="971" width="54.140625" bestFit="1" customWidth="1"/>
    <col min="972" max="972" width="36.28515625" bestFit="1" customWidth="1"/>
    <col min="973" max="973" width="79.85546875" bestFit="1" customWidth="1"/>
    <col min="974" max="974" width="15.28515625" bestFit="1" customWidth="1"/>
    <col min="975" max="975" width="38.5703125" bestFit="1" customWidth="1"/>
    <col min="976" max="976" width="17" bestFit="1" customWidth="1"/>
    <col min="977" max="977" width="26.28515625" bestFit="1" customWidth="1"/>
    <col min="978" max="978" width="65.5703125" bestFit="1" customWidth="1"/>
    <col min="979" max="979" width="19.5703125" bestFit="1" customWidth="1"/>
    <col min="980" max="980" width="36.28515625" bestFit="1" customWidth="1"/>
    <col min="981" max="981" width="34.5703125" bestFit="1" customWidth="1"/>
    <col min="982" max="982" width="51.7109375" bestFit="1" customWidth="1"/>
    <col min="983" max="983" width="17.42578125" bestFit="1" customWidth="1"/>
    <col min="984" max="984" width="66.42578125" bestFit="1" customWidth="1"/>
    <col min="985" max="985" width="46.7109375" bestFit="1" customWidth="1"/>
    <col min="986" max="986" width="45.42578125" bestFit="1" customWidth="1"/>
    <col min="987" max="987" width="37.42578125" bestFit="1" customWidth="1"/>
    <col min="988" max="988" width="65.7109375" bestFit="1" customWidth="1"/>
    <col min="989" max="989" width="16.5703125" bestFit="1" customWidth="1"/>
    <col min="990" max="990" width="39.42578125" bestFit="1" customWidth="1"/>
    <col min="991" max="991" width="24.140625" bestFit="1" customWidth="1"/>
    <col min="992" max="992" width="26.42578125" bestFit="1" customWidth="1"/>
    <col min="993" max="993" width="18.7109375" bestFit="1" customWidth="1"/>
    <col min="994" max="994" width="25.85546875" bestFit="1" customWidth="1"/>
    <col min="995" max="995" width="32.140625" bestFit="1" customWidth="1"/>
    <col min="996" max="996" width="29.5703125" bestFit="1" customWidth="1"/>
    <col min="997" max="997" width="33.140625" bestFit="1" customWidth="1"/>
    <col min="998" max="998" width="80.42578125" bestFit="1" customWidth="1"/>
    <col min="999" max="999" width="54.42578125" bestFit="1" customWidth="1"/>
    <col min="1000" max="1000" width="34.42578125" bestFit="1" customWidth="1"/>
    <col min="1001" max="1001" width="45.85546875" bestFit="1" customWidth="1"/>
    <col min="1002" max="1002" width="16.28515625" bestFit="1" customWidth="1"/>
    <col min="1003" max="1003" width="15.140625" bestFit="1" customWidth="1"/>
    <col min="1004" max="1004" width="34.5703125" bestFit="1" customWidth="1"/>
    <col min="1005" max="1005" width="25" bestFit="1" customWidth="1"/>
    <col min="1006" max="1006" width="57" bestFit="1" customWidth="1"/>
    <col min="1008" max="1008" width="33.5703125" bestFit="1" customWidth="1"/>
    <col min="1009" max="1009" width="52.28515625" bestFit="1" customWidth="1"/>
    <col min="1010" max="1010" width="23.85546875" bestFit="1" customWidth="1"/>
    <col min="1011" max="1011" width="41.7109375" bestFit="1" customWidth="1"/>
    <col min="1012" max="1012" width="76.140625" bestFit="1" customWidth="1"/>
    <col min="1013" max="1013" width="60.85546875" bestFit="1" customWidth="1"/>
    <col min="1014" max="1014" width="39.28515625" bestFit="1" customWidth="1"/>
    <col min="1015" max="1015" width="49.85546875" bestFit="1" customWidth="1"/>
    <col min="1016" max="1016" width="35.28515625" bestFit="1" customWidth="1"/>
    <col min="1017" max="1017" width="18.42578125" bestFit="1" customWidth="1"/>
    <col min="1018" max="1018" width="37.28515625" bestFit="1" customWidth="1"/>
    <col min="1019" max="1019" width="26.28515625" bestFit="1" customWidth="1"/>
    <col min="1020" max="1020" width="7.42578125" bestFit="1" customWidth="1"/>
    <col min="1021" max="1021" width="11.5703125" bestFit="1" customWidth="1"/>
  </cols>
  <sheetData>
    <row r="1" spans="1:13" ht="15" customHeight="1" x14ac:dyDescent="0.25">
      <c r="A1" s="36" t="s">
        <v>1</v>
      </c>
      <c r="B1" s="36"/>
    </row>
    <row r="2" spans="1:13" ht="15" customHeight="1" x14ac:dyDescent="0.25">
      <c r="A2" s="36"/>
      <c r="B2" s="36"/>
    </row>
    <row r="3" spans="1:13" ht="15" customHeight="1" x14ac:dyDescent="0.25">
      <c r="A3" s="36"/>
      <c r="B3" s="36"/>
      <c r="C3" s="7" t="s">
        <v>1122</v>
      </c>
      <c r="D3" t="s">
        <v>1121</v>
      </c>
      <c r="F3" s="8" t="s">
        <v>1127</v>
      </c>
      <c r="G3" s="8" t="s">
        <v>1126</v>
      </c>
      <c r="H3" s="8" t="s">
        <v>1124</v>
      </c>
      <c r="I3" s="8" t="s">
        <v>1125</v>
      </c>
      <c r="J3" s="8" t="s">
        <v>1128</v>
      </c>
      <c r="K3" s="8" t="s">
        <v>1129</v>
      </c>
      <c r="L3" s="8" t="s">
        <v>1130</v>
      </c>
      <c r="M3" s="8" t="s">
        <v>1131</v>
      </c>
    </row>
    <row r="4" spans="1:13" x14ac:dyDescent="0.25">
      <c r="A4" s="16"/>
      <c r="B4" s="16"/>
      <c r="C4" s="6" t="s">
        <v>1101</v>
      </c>
      <c r="D4">
        <v>5.1039999999999983</v>
      </c>
      <c r="F4" t="str">
        <f t="shared" ref="F4:F13" si="0">IF(C4="", "", IF(C4="Grand Total", "", C4))</f>
        <v>Health Care</v>
      </c>
      <c r="G4">
        <f t="shared" ref="G4:G42" si="1">IF(D4="","",IF(F4="","",D4))</f>
        <v>5.1039999999999983</v>
      </c>
      <c r="H4">
        <f>IF(C4="", "", IF(F4="","", COUNTIF(AllData!$F$2:$F$1017,Input!C4)))</f>
        <v>42</v>
      </c>
      <c r="I4">
        <f t="shared" ref="I4:I42" si="2">IF(C4="","",IF(F4="","",G4/H4))</f>
        <v>0.12152380952380948</v>
      </c>
      <c r="J4">
        <f>IF(F4="","", 6343.2*(H4/1016))</f>
        <v>262.21889763779529</v>
      </c>
      <c r="K4">
        <f>IF(F4="","", J4*10^6/(8.89*10^-3*10917*1/22.8*1/0.994))</f>
        <v>61232240.044034913</v>
      </c>
      <c r="L4">
        <f>IF(F4="","",J4*10^6/(7.45))</f>
        <v>35197167.468160443</v>
      </c>
      <c r="M4">
        <f>IF(F4="","",J4*10^6/(19.81))</f>
        <v>13236693.469853373</v>
      </c>
    </row>
    <row r="5" spans="1:13" x14ac:dyDescent="0.25">
      <c r="A5" s="16"/>
      <c r="B5" s="16"/>
      <c r="C5" s="6" t="s">
        <v>1089</v>
      </c>
      <c r="D5">
        <v>3.0360000000000009</v>
      </c>
      <c r="F5" t="str">
        <f t="shared" si="0"/>
        <v>Financial Services</v>
      </c>
      <c r="G5">
        <f t="shared" si="1"/>
        <v>3.0360000000000009</v>
      </c>
      <c r="H5">
        <f>IF(C5="", "", IF(F5="","", COUNTIF(AllData!$F$2:$F$1017,Input!C5)))</f>
        <v>33</v>
      </c>
      <c r="I5">
        <f t="shared" si="2"/>
        <v>9.2000000000000026E-2</v>
      </c>
      <c r="J5">
        <f t="shared" ref="J5:J42" si="3">IF(F5="","", 6343.2*(H5/1016))</f>
        <v>206.0291338582677</v>
      </c>
      <c r="K5">
        <f t="shared" ref="K5:K42" si="4">IF(F5="","", J5*10^6/(8.89*10^-3*10917*1/22.8*1/0.994))</f>
        <v>48111045.748884566</v>
      </c>
      <c r="L5">
        <f t="shared" ref="L5:L42" si="5">IF(F5="","",J5*10^6/(7.45))</f>
        <v>27654917.296411771</v>
      </c>
      <c r="M5">
        <f t="shared" ref="M5:M42" si="6">IF(F5="","",J5*10^6/(19.81))</f>
        <v>10400259.154884791</v>
      </c>
    </row>
    <row r="6" spans="1:13" x14ac:dyDescent="0.25">
      <c r="A6" s="16"/>
      <c r="B6" s="16"/>
      <c r="C6" s="6" t="s">
        <v>1111</v>
      </c>
      <c r="D6">
        <v>2.6939999999999995</v>
      </c>
      <c r="F6" t="str">
        <f t="shared" si="0"/>
        <v>Transportation and Logistics</v>
      </c>
      <c r="G6">
        <f t="shared" si="1"/>
        <v>2.6939999999999995</v>
      </c>
      <c r="H6">
        <f>IF(C6="", "", IF(F6="","", COUNTIF(AllData!$F$2:$F$1017,Input!C6)))</f>
        <v>17</v>
      </c>
      <c r="I6">
        <f t="shared" si="2"/>
        <v>0.15847058823529409</v>
      </c>
      <c r="J6">
        <f t="shared" si="3"/>
        <v>106.13622047244095</v>
      </c>
      <c r="K6">
        <f t="shared" si="4"/>
        <v>24784478.113061752</v>
      </c>
      <c r="L6">
        <f t="shared" si="5"/>
        <v>14246472.546636369</v>
      </c>
      <c r="M6">
        <f t="shared" si="6"/>
        <v>5357709.2616073182</v>
      </c>
    </row>
    <row r="7" spans="1:13" x14ac:dyDescent="0.25">
      <c r="A7" s="16"/>
      <c r="B7" s="16"/>
      <c r="C7" s="6" t="s">
        <v>1096</v>
      </c>
      <c r="D7">
        <v>2.2659999999999996</v>
      </c>
      <c r="F7" t="str">
        <f t="shared" si="0"/>
        <v>Utilities</v>
      </c>
      <c r="G7">
        <f t="shared" si="1"/>
        <v>2.2659999999999996</v>
      </c>
      <c r="H7">
        <f>IF(C7="", "", IF(F7="","", COUNTIF(AllData!$F$2:$F$1017,Input!C7)))</f>
        <v>4</v>
      </c>
      <c r="I7">
        <f t="shared" si="2"/>
        <v>0.56649999999999989</v>
      </c>
      <c r="J7">
        <f t="shared" si="3"/>
        <v>24.973228346456693</v>
      </c>
      <c r="K7">
        <f t="shared" si="4"/>
        <v>5831641.9089557054</v>
      </c>
      <c r="L7">
        <f t="shared" si="5"/>
        <v>3352111.187443851</v>
      </c>
      <c r="M7">
        <f t="shared" si="6"/>
        <v>1260637.4733193687</v>
      </c>
    </row>
    <row r="8" spans="1:13" x14ac:dyDescent="0.25">
      <c r="A8" s="16"/>
      <c r="B8" s="16"/>
      <c r="C8" s="6" t="s">
        <v>1087</v>
      </c>
      <c r="D8">
        <v>2.2439999999999998</v>
      </c>
      <c r="F8" t="str">
        <f t="shared" si="0"/>
        <v>Professional Services</v>
      </c>
      <c r="G8">
        <f t="shared" si="1"/>
        <v>2.2439999999999998</v>
      </c>
      <c r="H8">
        <f>IF(C8="", "", IF(F8="","", COUNTIF(AllData!$F$2:$F$1017,Input!C8)))</f>
        <v>24</v>
      </c>
      <c r="I8">
        <f t="shared" si="2"/>
        <v>9.3499999999999986E-2</v>
      </c>
      <c r="J8">
        <f t="shared" si="3"/>
        <v>149.83937007874016</v>
      </c>
      <c r="K8">
        <f t="shared" si="4"/>
        <v>34989851.453734234</v>
      </c>
      <c r="L8">
        <f t="shared" si="5"/>
        <v>20112667.124663107</v>
      </c>
      <c r="M8">
        <f t="shared" si="6"/>
        <v>7563824.8399162116</v>
      </c>
    </row>
    <row r="9" spans="1:13" x14ac:dyDescent="0.25">
      <c r="A9" s="16"/>
      <c r="B9" s="16"/>
      <c r="C9" s="6" t="s">
        <v>1088</v>
      </c>
      <c r="D9">
        <v>2.0529999999999999</v>
      </c>
      <c r="F9" t="str">
        <f t="shared" si="0"/>
        <v>Real Estate</v>
      </c>
      <c r="G9">
        <f t="shared" si="1"/>
        <v>2.0529999999999999</v>
      </c>
      <c r="H9">
        <f>IF(C9="", "", IF(F9="","", COUNTIF(AllData!$F$2:$F$1017,Input!C9)))</f>
        <v>10</v>
      </c>
      <c r="I9">
        <f t="shared" si="2"/>
        <v>0.20529999999999998</v>
      </c>
      <c r="J9">
        <f t="shared" si="3"/>
        <v>62.433070866141726</v>
      </c>
      <c r="K9">
        <f t="shared" si="4"/>
        <v>14579104.772389265</v>
      </c>
      <c r="L9">
        <f t="shared" si="5"/>
        <v>8380277.9686096283</v>
      </c>
      <c r="M9">
        <f t="shared" si="6"/>
        <v>3151593.6832984216</v>
      </c>
    </row>
    <row r="10" spans="1:13" x14ac:dyDescent="0.25">
      <c r="A10" s="16"/>
      <c r="B10" s="16"/>
      <c r="C10" s="6" t="s">
        <v>1083</v>
      </c>
      <c r="D10">
        <v>1.9780000000000006</v>
      </c>
      <c r="F10" t="str">
        <f t="shared" si="0"/>
        <v>Educational Services</v>
      </c>
      <c r="G10">
        <f t="shared" si="1"/>
        <v>1.9780000000000006</v>
      </c>
      <c r="H10">
        <f>IF(C10="", "", IF(F10="","", COUNTIF(AllData!$F$2:$F$1017,Input!C10)))</f>
        <v>17</v>
      </c>
      <c r="I10">
        <f t="shared" si="2"/>
        <v>0.11635294117647063</v>
      </c>
      <c r="J10">
        <f t="shared" si="3"/>
        <v>106.13622047244095</v>
      </c>
      <c r="K10">
        <f t="shared" si="4"/>
        <v>24784478.113061752</v>
      </c>
      <c r="L10">
        <f t="shared" si="5"/>
        <v>14246472.546636369</v>
      </c>
      <c r="M10">
        <f t="shared" si="6"/>
        <v>5357709.2616073182</v>
      </c>
    </row>
    <row r="11" spans="1:13" x14ac:dyDescent="0.25">
      <c r="A11" s="16"/>
      <c r="B11" s="16"/>
      <c r="C11" s="6" t="s">
        <v>1098</v>
      </c>
      <c r="D11">
        <v>1.9530000000000003</v>
      </c>
      <c r="F11" t="str">
        <f t="shared" si="0"/>
        <v>Arts and Entertainment</v>
      </c>
      <c r="G11">
        <f t="shared" si="1"/>
        <v>1.9530000000000003</v>
      </c>
      <c r="H11">
        <f>IF(C11="", "", IF(F11="","", COUNTIF(AllData!$F$2:$F$1017,Input!C11)))</f>
        <v>26</v>
      </c>
      <c r="I11">
        <f t="shared" si="2"/>
        <v>7.5115384615384626E-2</v>
      </c>
      <c r="J11">
        <f t="shared" si="3"/>
        <v>162.32598425196849</v>
      </c>
      <c r="K11">
        <f t="shared" si="4"/>
        <v>37905672.408212088</v>
      </c>
      <c r="L11">
        <f t="shared" si="5"/>
        <v>21788722.718385033</v>
      </c>
      <c r="M11">
        <f t="shared" si="6"/>
        <v>8194143.5765758967</v>
      </c>
    </row>
    <row r="12" spans="1:13" x14ac:dyDescent="0.25">
      <c r="A12" s="16"/>
      <c r="B12" s="16"/>
      <c r="C12" s="6" t="s">
        <v>1112</v>
      </c>
      <c r="D12">
        <v>1.4680000000000004</v>
      </c>
      <c r="F12" t="str">
        <f t="shared" si="0"/>
        <v>Rental Services</v>
      </c>
      <c r="G12">
        <f t="shared" si="1"/>
        <v>1.4680000000000004</v>
      </c>
      <c r="H12">
        <f>IF(C12="", "", IF(F12="","", COUNTIF(AllData!$F$2:$F$1017,Input!C12)))</f>
        <v>14</v>
      </c>
      <c r="I12">
        <f t="shared" si="2"/>
        <v>0.10485714285714288</v>
      </c>
      <c r="J12">
        <f t="shared" si="3"/>
        <v>87.406299212598427</v>
      </c>
      <c r="K12">
        <f t="shared" si="4"/>
        <v>20410746.681344971</v>
      </c>
      <c r="L12">
        <f t="shared" si="5"/>
        <v>11732389.15605348</v>
      </c>
      <c r="M12">
        <f t="shared" si="6"/>
        <v>4412231.1566177905</v>
      </c>
    </row>
    <row r="13" spans="1:13" x14ac:dyDescent="0.25">
      <c r="A13" s="16"/>
      <c r="B13" s="16"/>
      <c r="C13" s="6" t="s">
        <v>1116</v>
      </c>
      <c r="D13">
        <v>1.4099999999999997</v>
      </c>
      <c r="F13" t="str">
        <f t="shared" si="0"/>
        <v>Recreation and Leisure</v>
      </c>
      <c r="G13">
        <f t="shared" si="1"/>
        <v>1.4099999999999997</v>
      </c>
      <c r="H13">
        <f>IF(C13="", "", IF(F13="","", COUNTIF(AllData!$F$2:$F$1017,Input!C13)))</f>
        <v>6</v>
      </c>
      <c r="I13">
        <f t="shared" si="2"/>
        <v>0.23499999999999996</v>
      </c>
      <c r="J13">
        <f t="shared" si="3"/>
        <v>37.45984251968504</v>
      </c>
      <c r="K13">
        <f t="shared" si="4"/>
        <v>8747462.8634335585</v>
      </c>
      <c r="L13">
        <f t="shared" si="5"/>
        <v>5028166.7811657768</v>
      </c>
      <c r="M13">
        <f t="shared" si="6"/>
        <v>1890956.2099790529</v>
      </c>
    </row>
    <row r="14" spans="1:13" x14ac:dyDescent="0.25">
      <c r="A14" s="16"/>
      <c r="B14" s="16"/>
      <c r="C14" s="6" t="s">
        <v>1086</v>
      </c>
      <c r="D14">
        <v>1.21</v>
      </c>
      <c r="F14" t="str">
        <f t="shared" ref="F14:F42" si="7">IF(C14="", "", IF(C14="Grand Total", "", C14))</f>
        <v>Business Services</v>
      </c>
      <c r="G14">
        <f t="shared" si="1"/>
        <v>1.21</v>
      </c>
      <c r="H14">
        <f>IF(C14="", "", IF(F14="","", COUNTIF(AllData!$F$2:$F$1017,Input!C14)))</f>
        <v>11</v>
      </c>
      <c r="I14">
        <f t="shared" si="2"/>
        <v>0.11</v>
      </c>
      <c r="J14">
        <f t="shared" si="3"/>
        <v>68.6763779527559</v>
      </c>
      <c r="K14">
        <f t="shared" si="4"/>
        <v>16037015.24962819</v>
      </c>
      <c r="L14">
        <f t="shared" si="5"/>
        <v>9218305.7654705904</v>
      </c>
      <c r="M14">
        <f t="shared" si="6"/>
        <v>3466753.0516282637</v>
      </c>
    </row>
    <row r="15" spans="1:13" x14ac:dyDescent="0.25">
      <c r="A15" s="16"/>
      <c r="B15" s="16"/>
      <c r="C15" s="6" t="s">
        <v>1103</v>
      </c>
      <c r="D15">
        <v>1.198</v>
      </c>
      <c r="F15" t="str">
        <f t="shared" si="7"/>
        <v>Non-Profit Organizations</v>
      </c>
      <c r="G15">
        <f t="shared" si="1"/>
        <v>1.198</v>
      </c>
      <c r="H15">
        <f>IF(C15="", "", IF(F15="","", COUNTIF(AllData!$F$2:$F$1017,Input!C15)))</f>
        <v>13</v>
      </c>
      <c r="I15">
        <f t="shared" si="2"/>
        <v>9.2153846153846156E-2</v>
      </c>
      <c r="J15">
        <f t="shared" si="3"/>
        <v>81.162992125984246</v>
      </c>
      <c r="K15">
        <f t="shared" si="4"/>
        <v>18952836.204106044</v>
      </c>
      <c r="L15">
        <f t="shared" si="5"/>
        <v>10894361.359192517</v>
      </c>
      <c r="M15">
        <f t="shared" si="6"/>
        <v>4097071.7882879484</v>
      </c>
    </row>
    <row r="16" spans="1:13" x14ac:dyDescent="0.25">
      <c r="A16" s="16"/>
      <c r="B16" s="16"/>
      <c r="C16" s="6" t="s">
        <v>1104</v>
      </c>
      <c r="D16">
        <v>1.1420000000000001</v>
      </c>
      <c r="F16" t="str">
        <f t="shared" si="7"/>
        <v>Media</v>
      </c>
      <c r="G16">
        <f t="shared" si="1"/>
        <v>1.1420000000000001</v>
      </c>
      <c r="H16">
        <f>IF(C16="", "", IF(F16="","", COUNTIF(AllData!$F$2:$F$1017,Input!C16)))</f>
        <v>13</v>
      </c>
      <c r="I16">
        <f t="shared" si="2"/>
        <v>8.7846153846153852E-2</v>
      </c>
      <c r="J16">
        <f t="shared" si="3"/>
        <v>81.162992125984246</v>
      </c>
      <c r="K16">
        <f t="shared" si="4"/>
        <v>18952836.204106044</v>
      </c>
      <c r="L16">
        <f t="shared" si="5"/>
        <v>10894361.359192517</v>
      </c>
      <c r="M16">
        <f t="shared" si="6"/>
        <v>4097071.7882879484</v>
      </c>
    </row>
    <row r="17" spans="1:13" x14ac:dyDescent="0.25">
      <c r="A17" s="16"/>
      <c r="B17" s="16"/>
      <c r="C17" s="6" t="s">
        <v>1114</v>
      </c>
      <c r="D17">
        <v>1.0149999999999999</v>
      </c>
      <c r="F17" t="str">
        <f t="shared" si="7"/>
        <v>Hospitality</v>
      </c>
      <c r="G17">
        <f t="shared" si="1"/>
        <v>1.0149999999999999</v>
      </c>
      <c r="H17">
        <f>IF(C17="", "", IF(F17="","", COUNTIF(AllData!$F$2:$F$1017,Input!C17)))</f>
        <v>7</v>
      </c>
      <c r="I17">
        <f t="shared" si="2"/>
        <v>0.14499999999999999</v>
      </c>
      <c r="J17">
        <f t="shared" si="3"/>
        <v>43.703149606299213</v>
      </c>
      <c r="K17">
        <f t="shared" si="4"/>
        <v>10205373.340672486</v>
      </c>
      <c r="L17">
        <f t="shared" si="5"/>
        <v>5866194.5780267399</v>
      </c>
      <c r="M17">
        <f t="shared" si="6"/>
        <v>2206115.5783088952</v>
      </c>
    </row>
    <row r="18" spans="1:13" x14ac:dyDescent="0.25">
      <c r="A18" s="16"/>
      <c r="B18" s="16"/>
      <c r="C18" s="6" t="s">
        <v>1120</v>
      </c>
      <c r="D18">
        <v>1.014</v>
      </c>
      <c r="F18" t="str">
        <f t="shared" si="7"/>
        <v>Food Industry</v>
      </c>
      <c r="G18">
        <f t="shared" si="1"/>
        <v>1.014</v>
      </c>
      <c r="H18">
        <f>IF(C18="", "", IF(F18="","", COUNTIF(AllData!$F$2:$F$1017,Input!C18)))</f>
        <v>4</v>
      </c>
      <c r="I18">
        <f t="shared" si="2"/>
        <v>0.2535</v>
      </c>
      <c r="J18">
        <f t="shared" si="3"/>
        <v>24.973228346456693</v>
      </c>
      <c r="K18">
        <f t="shared" si="4"/>
        <v>5831641.9089557054</v>
      </c>
      <c r="L18">
        <f t="shared" si="5"/>
        <v>3352111.187443851</v>
      </c>
      <c r="M18">
        <f t="shared" si="6"/>
        <v>1260637.4733193687</v>
      </c>
    </row>
    <row r="19" spans="1:13" x14ac:dyDescent="0.25">
      <c r="A19" s="16"/>
      <c r="B19" s="16"/>
      <c r="C19" s="6" t="s">
        <v>1119</v>
      </c>
      <c r="D19">
        <v>0.97599999999999998</v>
      </c>
      <c r="F19" t="str">
        <f t="shared" si="7"/>
        <v>Warehousing and Storage</v>
      </c>
      <c r="G19">
        <f t="shared" si="1"/>
        <v>0.97599999999999998</v>
      </c>
      <c r="H19">
        <f>IF(C19="", "", IF(F19="","", COUNTIF(AllData!$F$2:$F$1017,Input!C19)))</f>
        <v>4</v>
      </c>
      <c r="I19">
        <f t="shared" si="2"/>
        <v>0.24399999999999999</v>
      </c>
      <c r="J19">
        <f t="shared" si="3"/>
        <v>24.973228346456693</v>
      </c>
      <c r="K19">
        <f t="shared" si="4"/>
        <v>5831641.9089557054</v>
      </c>
      <c r="L19">
        <f t="shared" si="5"/>
        <v>3352111.187443851</v>
      </c>
      <c r="M19">
        <f t="shared" si="6"/>
        <v>1260637.4733193687</v>
      </c>
    </row>
    <row r="20" spans="1:13" x14ac:dyDescent="0.25">
      <c r="A20" s="16"/>
      <c r="B20" s="16"/>
      <c r="C20" s="6" t="s">
        <v>1117</v>
      </c>
      <c r="D20">
        <v>0.94499999999999995</v>
      </c>
      <c r="F20" t="str">
        <f t="shared" si="7"/>
        <v>Printing and Publishing</v>
      </c>
      <c r="G20">
        <f t="shared" si="1"/>
        <v>0.94499999999999995</v>
      </c>
      <c r="H20">
        <f>IF(C20="", "", IF(F20="","", COUNTIF(AllData!$F$2:$F$1017,Input!C20)))</f>
        <v>4</v>
      </c>
      <c r="I20">
        <f t="shared" si="2"/>
        <v>0.23624999999999999</v>
      </c>
      <c r="J20">
        <f t="shared" si="3"/>
        <v>24.973228346456693</v>
      </c>
      <c r="K20">
        <f t="shared" si="4"/>
        <v>5831641.9089557054</v>
      </c>
      <c r="L20">
        <f t="shared" si="5"/>
        <v>3352111.187443851</v>
      </c>
      <c r="M20">
        <f t="shared" si="6"/>
        <v>1260637.4733193687</v>
      </c>
    </row>
    <row r="21" spans="1:13" x14ac:dyDescent="0.25">
      <c r="A21" s="16"/>
      <c r="B21" s="16"/>
      <c r="C21" s="6" t="s">
        <v>1085</v>
      </c>
      <c r="D21">
        <v>0.92699999999999994</v>
      </c>
      <c r="F21" t="str">
        <f t="shared" si="7"/>
        <v>Automotive Services</v>
      </c>
      <c r="G21">
        <f t="shared" si="1"/>
        <v>0.92699999999999994</v>
      </c>
      <c r="H21">
        <f>IF(C21="", "", IF(F21="","", COUNTIF(AllData!$F$2:$F$1017,Input!C21)))</f>
        <v>9</v>
      </c>
      <c r="I21">
        <f t="shared" si="2"/>
        <v>0.10299999999999999</v>
      </c>
      <c r="J21">
        <f t="shared" si="3"/>
        <v>56.18976377952756</v>
      </c>
      <c r="K21">
        <f t="shared" si="4"/>
        <v>13121194.295150338</v>
      </c>
      <c r="L21">
        <f t="shared" si="5"/>
        <v>7542250.1717486652</v>
      </c>
      <c r="M21">
        <f t="shared" si="6"/>
        <v>2836434.3149685799</v>
      </c>
    </row>
    <row r="22" spans="1:13" x14ac:dyDescent="0.25">
      <c r="A22" s="16"/>
      <c r="B22" s="16"/>
      <c r="C22" s="6" t="s">
        <v>1106</v>
      </c>
      <c r="D22">
        <v>0.80999999999999994</v>
      </c>
      <c r="F22" t="str">
        <f t="shared" si="7"/>
        <v>Consulting</v>
      </c>
      <c r="G22">
        <f t="shared" si="1"/>
        <v>0.80999999999999994</v>
      </c>
      <c r="H22">
        <f>IF(C22="", "", IF(F22="","", COUNTIF(AllData!$F$2:$F$1017,Input!C22)))</f>
        <v>10</v>
      </c>
      <c r="I22">
        <f t="shared" si="2"/>
        <v>8.0999999999999989E-2</v>
      </c>
      <c r="J22">
        <f t="shared" si="3"/>
        <v>62.433070866141726</v>
      </c>
      <c r="K22">
        <f t="shared" si="4"/>
        <v>14579104.772389265</v>
      </c>
      <c r="L22">
        <f t="shared" si="5"/>
        <v>8380277.9686096283</v>
      </c>
      <c r="M22">
        <f t="shared" si="6"/>
        <v>3151593.6832984216</v>
      </c>
    </row>
    <row r="23" spans="1:13" x14ac:dyDescent="0.25">
      <c r="A23" s="16"/>
      <c r="B23" s="16"/>
      <c r="C23" s="6" t="s">
        <v>1100</v>
      </c>
      <c r="D23">
        <v>0.7679999999999999</v>
      </c>
      <c r="F23" t="str">
        <f t="shared" si="7"/>
        <v>Other Services</v>
      </c>
      <c r="G23">
        <f t="shared" si="1"/>
        <v>0.7679999999999999</v>
      </c>
      <c r="H23">
        <f>IF(C23="", "", IF(F23="","", COUNTIF(AllData!$F$2:$F$1017,Input!C23)))</f>
        <v>11</v>
      </c>
      <c r="I23">
        <f t="shared" si="2"/>
        <v>6.9818181818181807E-2</v>
      </c>
      <c r="J23">
        <f t="shared" si="3"/>
        <v>68.6763779527559</v>
      </c>
      <c r="K23">
        <f t="shared" si="4"/>
        <v>16037015.24962819</v>
      </c>
      <c r="L23">
        <f t="shared" si="5"/>
        <v>9218305.7654705904</v>
      </c>
      <c r="M23">
        <f t="shared" si="6"/>
        <v>3466753.0516282637</v>
      </c>
    </row>
    <row r="24" spans="1:13" x14ac:dyDescent="0.25">
      <c r="A24" s="16"/>
      <c r="B24" s="16"/>
      <c r="C24" s="6" t="s">
        <v>1118</v>
      </c>
      <c r="D24">
        <v>0.72899999999999998</v>
      </c>
      <c r="F24" t="str">
        <f t="shared" si="7"/>
        <v>Agriculture and Forestry</v>
      </c>
      <c r="G24">
        <f t="shared" si="1"/>
        <v>0.72899999999999998</v>
      </c>
      <c r="H24">
        <f>IF(C24="", "", IF(F24="","", COUNTIF(AllData!$F$2:$F$1017,Input!C24)))</f>
        <v>3</v>
      </c>
      <c r="I24">
        <f t="shared" si="2"/>
        <v>0.24299999999999999</v>
      </c>
      <c r="J24">
        <f t="shared" si="3"/>
        <v>18.72992125984252</v>
      </c>
      <c r="K24">
        <f t="shared" si="4"/>
        <v>4373731.4317167792</v>
      </c>
      <c r="L24">
        <f t="shared" si="5"/>
        <v>2514083.3905828884</v>
      </c>
      <c r="M24">
        <f t="shared" si="6"/>
        <v>945478.10498952644</v>
      </c>
    </row>
    <row r="25" spans="1:13" x14ac:dyDescent="0.25">
      <c r="A25" s="16"/>
      <c r="B25" s="16"/>
      <c r="C25" s="6" t="s">
        <v>1115</v>
      </c>
      <c r="D25">
        <v>0.68199999999999994</v>
      </c>
      <c r="F25" t="str">
        <f t="shared" si="7"/>
        <v>Leisure and Recreation</v>
      </c>
      <c r="G25">
        <f t="shared" si="1"/>
        <v>0.68199999999999994</v>
      </c>
      <c r="H25">
        <f>IF(C25="", "", IF(F25="","", COUNTIF(AllData!$F$2:$F$1017,Input!C25)))</f>
        <v>4</v>
      </c>
      <c r="I25">
        <f t="shared" si="2"/>
        <v>0.17049999999999998</v>
      </c>
      <c r="J25">
        <f t="shared" si="3"/>
        <v>24.973228346456693</v>
      </c>
      <c r="K25">
        <f t="shared" si="4"/>
        <v>5831641.9089557054</v>
      </c>
      <c r="L25">
        <f t="shared" si="5"/>
        <v>3352111.187443851</v>
      </c>
      <c r="M25">
        <f t="shared" si="6"/>
        <v>1260637.4733193687</v>
      </c>
    </row>
    <row r="26" spans="1:13" x14ac:dyDescent="0.25">
      <c r="A26" s="16"/>
      <c r="B26" s="16"/>
      <c r="C26" s="6" t="s">
        <v>1109</v>
      </c>
      <c r="D26">
        <v>0.67999999999999994</v>
      </c>
      <c r="F26" t="str">
        <f t="shared" si="7"/>
        <v>Advertising</v>
      </c>
      <c r="G26">
        <f t="shared" si="1"/>
        <v>0.67999999999999994</v>
      </c>
      <c r="H26">
        <f>IF(C26="", "", IF(F26="","", COUNTIF(AllData!$F$2:$F$1017,Input!C26)))</f>
        <v>8</v>
      </c>
      <c r="I26">
        <f t="shared" si="2"/>
        <v>8.4999999999999992E-2</v>
      </c>
      <c r="J26">
        <f t="shared" si="3"/>
        <v>49.946456692913387</v>
      </c>
      <c r="K26">
        <f t="shared" si="4"/>
        <v>11663283.817911411</v>
      </c>
      <c r="L26">
        <f t="shared" si="5"/>
        <v>6704222.3748877021</v>
      </c>
      <c r="M26">
        <f t="shared" si="6"/>
        <v>2521274.9466387373</v>
      </c>
    </row>
    <row r="27" spans="1:13" x14ac:dyDescent="0.25">
      <c r="A27" s="16"/>
      <c r="B27" s="16"/>
      <c r="C27" s="6" t="s">
        <v>1107</v>
      </c>
      <c r="D27">
        <v>0.42599999999999993</v>
      </c>
      <c r="F27" t="str">
        <f t="shared" si="7"/>
        <v>IT Services</v>
      </c>
      <c r="G27">
        <f t="shared" si="1"/>
        <v>0.42599999999999993</v>
      </c>
      <c r="H27">
        <f>IF(C27="", "", IF(F27="","", COUNTIF(AllData!$F$2:$F$1017,Input!C27)))</f>
        <v>5</v>
      </c>
      <c r="I27">
        <f t="shared" si="2"/>
        <v>8.5199999999999984E-2</v>
      </c>
      <c r="J27">
        <f t="shared" si="3"/>
        <v>31.216535433070863</v>
      </c>
      <c r="K27">
        <f t="shared" si="4"/>
        <v>7289552.3861946324</v>
      </c>
      <c r="L27">
        <f t="shared" si="5"/>
        <v>4190138.9843048141</v>
      </c>
      <c r="M27">
        <f t="shared" si="6"/>
        <v>1575796.8416492108</v>
      </c>
    </row>
    <row r="28" spans="1:13" x14ac:dyDescent="0.25">
      <c r="A28" s="16"/>
      <c r="B28" s="16"/>
      <c r="C28" s="6" t="s">
        <v>1091</v>
      </c>
      <c r="D28">
        <v>0.40500000000000003</v>
      </c>
      <c r="F28" t="str">
        <f t="shared" si="7"/>
        <v>Telecommunications</v>
      </c>
      <c r="G28">
        <f t="shared" si="1"/>
        <v>0.40500000000000003</v>
      </c>
      <c r="H28">
        <f>IF(C28="", "", IF(F28="","", COUNTIF(AllData!$F$2:$F$1017,Input!C28)))</f>
        <v>5</v>
      </c>
      <c r="I28">
        <f t="shared" si="2"/>
        <v>8.1000000000000003E-2</v>
      </c>
      <c r="J28">
        <f t="shared" si="3"/>
        <v>31.216535433070863</v>
      </c>
      <c r="K28">
        <f t="shared" si="4"/>
        <v>7289552.3861946324</v>
      </c>
      <c r="L28">
        <f t="shared" si="5"/>
        <v>4190138.9843048141</v>
      </c>
      <c r="M28">
        <f t="shared" si="6"/>
        <v>1575796.8416492108</v>
      </c>
    </row>
    <row r="29" spans="1:13" x14ac:dyDescent="0.25">
      <c r="A29" s="16"/>
      <c r="B29" s="16"/>
      <c r="C29" s="6" t="s">
        <v>1110</v>
      </c>
      <c r="D29">
        <v>0.35199999999999998</v>
      </c>
      <c r="F29" t="str">
        <f t="shared" si="7"/>
        <v>Travel</v>
      </c>
      <c r="G29">
        <f t="shared" si="1"/>
        <v>0.35199999999999998</v>
      </c>
      <c r="H29">
        <f>IF(C29="", "", IF(F29="","", COUNTIF(AllData!$F$2:$F$1017,Input!C29)))</f>
        <v>4</v>
      </c>
      <c r="I29">
        <f t="shared" si="2"/>
        <v>8.7999999999999995E-2</v>
      </c>
      <c r="J29">
        <f t="shared" si="3"/>
        <v>24.973228346456693</v>
      </c>
      <c r="K29">
        <f t="shared" si="4"/>
        <v>5831641.9089557054</v>
      </c>
      <c r="L29">
        <f t="shared" si="5"/>
        <v>3352111.187443851</v>
      </c>
      <c r="M29">
        <f t="shared" si="6"/>
        <v>1260637.4733193687</v>
      </c>
    </row>
    <row r="30" spans="1:13" x14ac:dyDescent="0.25">
      <c r="A30" s="16"/>
      <c r="B30" s="16"/>
      <c r="C30" s="6" t="s">
        <v>1097</v>
      </c>
      <c r="D30">
        <v>0.33200000000000002</v>
      </c>
      <c r="F30" t="str">
        <f t="shared" si="7"/>
        <v>Insurance</v>
      </c>
      <c r="G30">
        <f t="shared" si="1"/>
        <v>0.33200000000000002</v>
      </c>
      <c r="H30">
        <f>IF(C30="", "", IF(F30="","", COUNTIF(AllData!$F$2:$F$1017,Input!C30)))</f>
        <v>10</v>
      </c>
      <c r="I30">
        <f t="shared" si="2"/>
        <v>3.32E-2</v>
      </c>
      <c r="J30">
        <f t="shared" si="3"/>
        <v>62.433070866141726</v>
      </c>
      <c r="K30">
        <f t="shared" si="4"/>
        <v>14579104.772389265</v>
      </c>
      <c r="L30">
        <f t="shared" si="5"/>
        <v>8380277.9686096283</v>
      </c>
      <c r="M30">
        <f t="shared" si="6"/>
        <v>3151593.6832984216</v>
      </c>
    </row>
    <row r="31" spans="1:13" x14ac:dyDescent="0.25">
      <c r="A31" s="16"/>
      <c r="B31" s="16"/>
      <c r="C31" s="6" t="s">
        <v>1093</v>
      </c>
      <c r="D31">
        <v>0.19400000000000001</v>
      </c>
      <c r="F31" t="str">
        <f t="shared" si="7"/>
        <v>Food Service</v>
      </c>
      <c r="G31">
        <f t="shared" si="1"/>
        <v>0.19400000000000001</v>
      </c>
      <c r="H31">
        <f>IF(C31="", "", IF(F31="","", COUNTIF(AllData!$F$2:$F$1017,Input!C31)))</f>
        <v>1</v>
      </c>
      <c r="I31">
        <f t="shared" si="2"/>
        <v>0.19400000000000001</v>
      </c>
      <c r="J31">
        <f t="shared" si="3"/>
        <v>6.2433070866141733</v>
      </c>
      <c r="K31">
        <f t="shared" si="4"/>
        <v>1457910.4772389263</v>
      </c>
      <c r="L31">
        <f t="shared" si="5"/>
        <v>838027.79686096276</v>
      </c>
      <c r="M31">
        <f t="shared" si="6"/>
        <v>315159.36832984217</v>
      </c>
    </row>
    <row r="32" spans="1:13" x14ac:dyDescent="0.25">
      <c r="A32" s="16"/>
      <c r="B32" s="16"/>
      <c r="C32" s="6" t="s">
        <v>1099</v>
      </c>
      <c r="D32">
        <v>0.16400000000000001</v>
      </c>
      <c r="F32" t="str">
        <f t="shared" si="7"/>
        <v>Legal</v>
      </c>
      <c r="G32">
        <f t="shared" si="1"/>
        <v>0.16400000000000001</v>
      </c>
      <c r="H32">
        <f>IF(C32="", "", IF(F32="","", COUNTIF(AllData!$F$2:$F$1017,Input!C32)))</f>
        <v>4</v>
      </c>
      <c r="I32">
        <f t="shared" si="2"/>
        <v>4.1000000000000002E-2</v>
      </c>
      <c r="J32">
        <f t="shared" si="3"/>
        <v>24.973228346456693</v>
      </c>
      <c r="K32">
        <f t="shared" si="4"/>
        <v>5831641.9089557054</v>
      </c>
      <c r="L32">
        <f t="shared" si="5"/>
        <v>3352111.187443851</v>
      </c>
      <c r="M32">
        <f t="shared" si="6"/>
        <v>1260637.4733193687</v>
      </c>
    </row>
    <row r="33" spans="1:13" x14ac:dyDescent="0.25">
      <c r="A33" s="16"/>
      <c r="B33" s="16"/>
      <c r="C33" s="6" t="s">
        <v>1102</v>
      </c>
      <c r="D33">
        <v>0.13800000000000001</v>
      </c>
      <c r="F33" t="str">
        <f t="shared" si="7"/>
        <v>Technology</v>
      </c>
      <c r="G33">
        <f t="shared" si="1"/>
        <v>0.13800000000000001</v>
      </c>
      <c r="H33">
        <f>IF(C33="", "", IF(F33="","", COUNTIF(AllData!$F$2:$F$1017,Input!C33)))</f>
        <v>2</v>
      </c>
      <c r="I33">
        <f t="shared" si="2"/>
        <v>6.9000000000000006E-2</v>
      </c>
      <c r="J33">
        <f t="shared" si="3"/>
        <v>12.486614173228347</v>
      </c>
      <c r="K33">
        <f t="shared" si="4"/>
        <v>2915820.9544778527</v>
      </c>
      <c r="L33">
        <f t="shared" si="5"/>
        <v>1676055.5937219255</v>
      </c>
      <c r="M33">
        <f t="shared" si="6"/>
        <v>630318.73665968433</v>
      </c>
    </row>
    <row r="34" spans="1:13" x14ac:dyDescent="0.25">
      <c r="A34" s="16"/>
      <c r="B34" s="16"/>
      <c r="C34" s="6" t="s">
        <v>1108</v>
      </c>
      <c r="D34">
        <v>8.4000000000000005E-2</v>
      </c>
      <c r="F34" t="str">
        <f t="shared" si="7"/>
        <v>Corporate</v>
      </c>
      <c r="G34">
        <f t="shared" si="1"/>
        <v>8.4000000000000005E-2</v>
      </c>
      <c r="H34">
        <f>IF(C34="", "", IF(F34="","", COUNTIF(AllData!$F$2:$F$1017,Input!C34)))</f>
        <v>1</v>
      </c>
      <c r="I34">
        <f t="shared" si="2"/>
        <v>8.4000000000000005E-2</v>
      </c>
      <c r="J34">
        <f t="shared" si="3"/>
        <v>6.2433070866141733</v>
      </c>
      <c r="K34">
        <f t="shared" si="4"/>
        <v>1457910.4772389263</v>
      </c>
      <c r="L34">
        <f t="shared" si="5"/>
        <v>838027.79686096276</v>
      </c>
      <c r="M34">
        <f t="shared" si="6"/>
        <v>315159.36832984217</v>
      </c>
    </row>
    <row r="35" spans="1:13" x14ac:dyDescent="0.25">
      <c r="A35" s="16"/>
      <c r="B35" s="16"/>
      <c r="C35" s="6" t="s">
        <v>1123</v>
      </c>
      <c r="D35">
        <v>38.396999999999998</v>
      </c>
      <c r="F35" t="str">
        <f t="shared" si="7"/>
        <v/>
      </c>
      <c r="G35" t="str">
        <f t="shared" si="1"/>
        <v/>
      </c>
      <c r="H35" t="str">
        <f>IF(C35="", "", IF(F35="","", COUNTIF(AllData!$F$2:$F$1017,Input!C35)))</f>
        <v/>
      </c>
      <c r="I35" t="str">
        <f t="shared" si="2"/>
        <v/>
      </c>
      <c r="J35" t="str">
        <f t="shared" si="3"/>
        <v/>
      </c>
      <c r="K35" t="str">
        <f t="shared" si="4"/>
        <v/>
      </c>
      <c r="L35" t="str">
        <f t="shared" si="5"/>
        <v/>
      </c>
      <c r="M35" t="str">
        <f t="shared" si="6"/>
        <v/>
      </c>
    </row>
    <row r="36" spans="1:13" x14ac:dyDescent="0.25">
      <c r="A36" s="2"/>
      <c r="B36" s="2"/>
      <c r="F36" t="str">
        <f t="shared" si="7"/>
        <v/>
      </c>
      <c r="G36" t="str">
        <f t="shared" si="1"/>
        <v/>
      </c>
      <c r="H36" t="str">
        <f>IF(C36="", "", IF(F36="","", COUNTIF(AllData!$F$2:$F$1017,Input!C36)))</f>
        <v/>
      </c>
      <c r="I36" t="str">
        <f t="shared" si="2"/>
        <v/>
      </c>
      <c r="J36" t="str">
        <f t="shared" si="3"/>
        <v/>
      </c>
      <c r="K36" t="str">
        <f t="shared" si="4"/>
        <v/>
      </c>
      <c r="L36" t="str">
        <f t="shared" si="5"/>
        <v/>
      </c>
      <c r="M36" t="str">
        <f t="shared" si="6"/>
        <v/>
      </c>
    </row>
    <row r="37" spans="1:13" x14ac:dyDescent="0.25">
      <c r="A37" s="2"/>
      <c r="B37" s="2"/>
      <c r="F37" t="str">
        <f t="shared" si="7"/>
        <v/>
      </c>
      <c r="G37" t="str">
        <f t="shared" si="1"/>
        <v/>
      </c>
      <c r="H37" t="str">
        <f>IF(C37="", "", IF(F37="","", COUNTIF(AllData!$F$2:$F$1017,Input!C37)))</f>
        <v/>
      </c>
      <c r="I37" t="str">
        <f t="shared" si="2"/>
        <v/>
      </c>
      <c r="J37" t="str">
        <f t="shared" si="3"/>
        <v/>
      </c>
      <c r="K37" t="str">
        <f t="shared" si="4"/>
        <v/>
      </c>
      <c r="L37" t="str">
        <f t="shared" si="5"/>
        <v/>
      </c>
      <c r="M37" t="str">
        <f t="shared" si="6"/>
        <v/>
      </c>
    </row>
    <row r="38" spans="1:13" x14ac:dyDescent="0.25">
      <c r="A38" s="2"/>
      <c r="B38" s="2"/>
      <c r="F38" t="str">
        <f t="shared" si="7"/>
        <v/>
      </c>
      <c r="G38" t="str">
        <f t="shared" si="1"/>
        <v/>
      </c>
      <c r="H38" t="str">
        <f>IF(C38="", "", IF(F38="","", COUNTIF(AllData!$F$2:$F$1017,Input!C38)))</f>
        <v/>
      </c>
      <c r="I38" t="str">
        <f t="shared" si="2"/>
        <v/>
      </c>
      <c r="J38" t="str">
        <f t="shared" si="3"/>
        <v/>
      </c>
      <c r="K38" t="str">
        <f t="shared" si="4"/>
        <v/>
      </c>
      <c r="L38" t="str">
        <f t="shared" si="5"/>
        <v/>
      </c>
      <c r="M38" t="str">
        <f t="shared" si="6"/>
        <v/>
      </c>
    </row>
    <row r="39" spans="1:13" x14ac:dyDescent="0.25">
      <c r="A39" s="2"/>
      <c r="B39" s="2"/>
      <c r="F39" t="str">
        <f t="shared" si="7"/>
        <v/>
      </c>
      <c r="G39" t="str">
        <f t="shared" si="1"/>
        <v/>
      </c>
      <c r="H39" t="str">
        <f>IF(C39="", "", IF(F39="","", COUNTIF(AllData!$F$2:$F$1017,Input!C39)))</f>
        <v/>
      </c>
      <c r="I39" t="str">
        <f t="shared" si="2"/>
        <v/>
      </c>
      <c r="J39" t="str">
        <f t="shared" si="3"/>
        <v/>
      </c>
      <c r="K39" t="str">
        <f t="shared" si="4"/>
        <v/>
      </c>
      <c r="L39" t="str">
        <f t="shared" si="5"/>
        <v/>
      </c>
      <c r="M39" t="str">
        <f t="shared" si="6"/>
        <v/>
      </c>
    </row>
    <row r="40" spans="1:13" x14ac:dyDescent="0.25">
      <c r="A40" s="2"/>
      <c r="B40" s="2"/>
      <c r="F40" t="str">
        <f t="shared" si="7"/>
        <v/>
      </c>
      <c r="G40" t="str">
        <f t="shared" si="1"/>
        <v/>
      </c>
      <c r="H40" t="str">
        <f>IF(C40="", "", IF(F40="","", COUNTIF(AllData!$F$2:$F$1017,Input!C40)))</f>
        <v/>
      </c>
      <c r="I40" t="str">
        <f t="shared" si="2"/>
        <v/>
      </c>
      <c r="J40" t="str">
        <f t="shared" si="3"/>
        <v/>
      </c>
      <c r="K40" t="str">
        <f t="shared" si="4"/>
        <v/>
      </c>
      <c r="L40" t="str">
        <f t="shared" si="5"/>
        <v/>
      </c>
      <c r="M40" t="str">
        <f t="shared" si="6"/>
        <v/>
      </c>
    </row>
    <row r="41" spans="1:13" x14ac:dyDescent="0.25">
      <c r="A41" s="2"/>
      <c r="B41" s="2"/>
      <c r="F41" t="str">
        <f t="shared" si="7"/>
        <v/>
      </c>
      <c r="G41" t="str">
        <f t="shared" si="1"/>
        <v/>
      </c>
      <c r="H41" t="str">
        <f>IF(C41="", "", IF(F41="","", COUNTIF(AllData!$F$2:$F$1017,Input!C41)))</f>
        <v/>
      </c>
      <c r="I41" t="str">
        <f t="shared" si="2"/>
        <v/>
      </c>
      <c r="J41" t="str">
        <f t="shared" si="3"/>
        <v/>
      </c>
      <c r="K41" t="str">
        <f t="shared" si="4"/>
        <v/>
      </c>
      <c r="L41" t="str">
        <f t="shared" si="5"/>
        <v/>
      </c>
      <c r="M41" t="str">
        <f t="shared" si="6"/>
        <v/>
      </c>
    </row>
    <row r="42" spans="1:13" x14ac:dyDescent="0.25">
      <c r="A42" s="2"/>
      <c r="B42" s="2"/>
      <c r="F42" t="str">
        <f t="shared" si="7"/>
        <v/>
      </c>
      <c r="G42" t="str">
        <f t="shared" si="1"/>
        <v/>
      </c>
      <c r="H42" t="str">
        <f>IF(C42="", "", IF(F42="","", COUNTIF(AllData!$F$2:$F$1017,Input!C42)))</f>
        <v/>
      </c>
      <c r="I42" t="str">
        <f t="shared" si="2"/>
        <v/>
      </c>
      <c r="J42" t="str">
        <f t="shared" si="3"/>
        <v/>
      </c>
      <c r="K42" t="str">
        <f t="shared" si="4"/>
        <v/>
      </c>
      <c r="L42" t="str">
        <f t="shared" si="5"/>
        <v/>
      </c>
      <c r="M42" t="str">
        <f t="shared" si="6"/>
        <v/>
      </c>
    </row>
    <row r="43" spans="1:13" x14ac:dyDescent="0.25">
      <c r="A43" s="2"/>
      <c r="B43" s="2"/>
    </row>
    <row r="44" spans="1:13" x14ac:dyDescent="0.25">
      <c r="A44" s="2"/>
      <c r="B44" s="2"/>
    </row>
    <row r="45" spans="1:13" x14ac:dyDescent="0.25">
      <c r="A45" s="2"/>
      <c r="B45" s="2"/>
    </row>
    <row r="46" spans="1:13" x14ac:dyDescent="0.25">
      <c r="A46" s="2"/>
      <c r="B46" s="2"/>
    </row>
    <row r="47" spans="1:13" x14ac:dyDescent="0.25">
      <c r="A47" s="2"/>
      <c r="B47" s="2"/>
    </row>
    <row r="48" spans="1:13" x14ac:dyDescent="0.25">
      <c r="A48" s="2"/>
      <c r="B48" s="2"/>
    </row>
    <row r="49" spans="1:2" x14ac:dyDescent="0.25">
      <c r="A49" s="2"/>
      <c r="B49" s="2"/>
    </row>
    <row r="50" spans="1:2" x14ac:dyDescent="0.25">
      <c r="A50" s="2"/>
      <c r="B50" s="2"/>
    </row>
    <row r="51" spans="1:2" x14ac:dyDescent="0.25">
      <c r="A51" s="2"/>
      <c r="B51" s="2"/>
    </row>
    <row r="52" spans="1:2" x14ac:dyDescent="0.25">
      <c r="A52" s="2"/>
      <c r="B52" s="2"/>
    </row>
    <row r="53" spans="1:2" x14ac:dyDescent="0.25">
      <c r="A53" s="2"/>
      <c r="B53" s="2"/>
    </row>
    <row r="54" spans="1:2" x14ac:dyDescent="0.25">
      <c r="A54" s="2"/>
      <c r="B54" s="2"/>
    </row>
    <row r="55" spans="1:2" x14ac:dyDescent="0.25">
      <c r="A55" s="2"/>
      <c r="B55" s="2"/>
    </row>
    <row r="56" spans="1:2" x14ac:dyDescent="0.25">
      <c r="A56" s="2"/>
      <c r="B56" s="2"/>
    </row>
    <row r="57" spans="1:2" x14ac:dyDescent="0.25">
      <c r="A57" s="2"/>
      <c r="B57" s="2"/>
    </row>
    <row r="58" spans="1:2" x14ac:dyDescent="0.25">
      <c r="A58" s="2"/>
      <c r="B58" s="2"/>
    </row>
    <row r="59" spans="1:2" x14ac:dyDescent="0.25">
      <c r="A59" s="2"/>
      <c r="B59" s="2"/>
    </row>
    <row r="60" spans="1:2" x14ac:dyDescent="0.25">
      <c r="A60" s="2"/>
      <c r="B60" s="2"/>
    </row>
    <row r="61" spans="1:2" x14ac:dyDescent="0.25">
      <c r="A61" s="2"/>
      <c r="B61" s="2"/>
    </row>
    <row r="62" spans="1:2" x14ac:dyDescent="0.25">
      <c r="A62" s="2"/>
      <c r="B62" s="2"/>
    </row>
    <row r="63" spans="1:2" x14ac:dyDescent="0.25">
      <c r="A63" s="2"/>
      <c r="B63" s="2"/>
    </row>
    <row r="64" spans="1:2" x14ac:dyDescent="0.25">
      <c r="A64" s="2"/>
      <c r="B64" s="2"/>
    </row>
    <row r="65" spans="1:2" x14ac:dyDescent="0.25">
      <c r="A65" s="2"/>
      <c r="B65" s="2"/>
    </row>
    <row r="66" spans="1:2" x14ac:dyDescent="0.25">
      <c r="A66" s="2"/>
      <c r="B66" s="2"/>
    </row>
    <row r="67" spans="1:2" x14ac:dyDescent="0.25">
      <c r="A67" s="2"/>
      <c r="B67" s="2"/>
    </row>
    <row r="68" spans="1:2" x14ac:dyDescent="0.25">
      <c r="A68" s="2"/>
      <c r="B68" s="2"/>
    </row>
    <row r="69" spans="1:2" x14ac:dyDescent="0.25">
      <c r="A69" s="2"/>
      <c r="B69" s="2"/>
    </row>
    <row r="70" spans="1:2" x14ac:dyDescent="0.25">
      <c r="A70" s="2"/>
      <c r="B70" s="2"/>
    </row>
    <row r="71" spans="1:2" x14ac:dyDescent="0.25">
      <c r="A71" s="2"/>
      <c r="B71" s="2"/>
    </row>
    <row r="72" spans="1:2" x14ac:dyDescent="0.25">
      <c r="A72" s="2"/>
      <c r="B72" s="2"/>
    </row>
    <row r="73" spans="1:2" x14ac:dyDescent="0.25">
      <c r="A73" s="2"/>
      <c r="B73" s="2"/>
    </row>
    <row r="74" spans="1:2" x14ac:dyDescent="0.25">
      <c r="A74" s="2"/>
      <c r="B74" s="2"/>
    </row>
    <row r="75" spans="1:2" x14ac:dyDescent="0.25">
      <c r="A75" s="2"/>
      <c r="B75" s="2"/>
    </row>
    <row r="76" spans="1:2" x14ac:dyDescent="0.25">
      <c r="A76" s="2"/>
      <c r="B76" s="2"/>
    </row>
    <row r="77" spans="1:2" x14ac:dyDescent="0.25">
      <c r="A77" s="2"/>
      <c r="B77" s="2"/>
    </row>
    <row r="78" spans="1:2" x14ac:dyDescent="0.25">
      <c r="A78" s="2"/>
      <c r="B78" s="2"/>
    </row>
    <row r="79" spans="1:2" x14ac:dyDescent="0.25">
      <c r="A79" s="2"/>
      <c r="B79" s="2"/>
    </row>
    <row r="80" spans="1:2" x14ac:dyDescent="0.25">
      <c r="A80" s="2"/>
      <c r="B80" s="2"/>
    </row>
    <row r="81" spans="1:2" x14ac:dyDescent="0.25">
      <c r="A81" s="2"/>
      <c r="B81" s="2"/>
    </row>
    <row r="82" spans="1:2" x14ac:dyDescent="0.25">
      <c r="A82" s="2"/>
      <c r="B82" s="2"/>
    </row>
    <row r="83" spans="1:2" x14ac:dyDescent="0.25">
      <c r="A83" s="2"/>
      <c r="B83" s="2"/>
    </row>
    <row r="84" spans="1:2" x14ac:dyDescent="0.25">
      <c r="A84" s="2"/>
      <c r="B84" s="2"/>
    </row>
    <row r="85" spans="1:2" x14ac:dyDescent="0.25">
      <c r="A85" s="2"/>
      <c r="B85" s="2"/>
    </row>
    <row r="86" spans="1:2" x14ac:dyDescent="0.25">
      <c r="A86" s="2"/>
      <c r="B86" s="2"/>
    </row>
    <row r="87" spans="1:2" x14ac:dyDescent="0.25">
      <c r="A87" s="2"/>
      <c r="B87" s="2"/>
    </row>
    <row r="88" spans="1:2" x14ac:dyDescent="0.25">
      <c r="A88" s="2"/>
      <c r="B88" s="2"/>
    </row>
    <row r="89" spans="1:2" x14ac:dyDescent="0.25">
      <c r="A89" s="2"/>
      <c r="B89" s="2"/>
    </row>
    <row r="90" spans="1:2" x14ac:dyDescent="0.25">
      <c r="A90" s="2"/>
      <c r="B90" s="2"/>
    </row>
    <row r="91" spans="1:2" x14ac:dyDescent="0.25">
      <c r="A91" s="2"/>
      <c r="B91" s="2"/>
    </row>
    <row r="92" spans="1:2" x14ac:dyDescent="0.25">
      <c r="A92" s="2"/>
      <c r="B92" s="2"/>
    </row>
    <row r="93" spans="1:2" x14ac:dyDescent="0.25">
      <c r="A93" s="2"/>
      <c r="B93" s="2"/>
    </row>
    <row r="94" spans="1:2" x14ac:dyDescent="0.25">
      <c r="A94" s="2"/>
      <c r="B94" s="2"/>
    </row>
    <row r="95" spans="1:2" x14ac:dyDescent="0.25">
      <c r="A95" s="2"/>
      <c r="B95" s="2"/>
    </row>
    <row r="96" spans="1:2" x14ac:dyDescent="0.25">
      <c r="A96" s="2"/>
      <c r="B96" s="2"/>
    </row>
    <row r="97" spans="1:2" x14ac:dyDescent="0.25">
      <c r="A97" s="2"/>
      <c r="B97" s="2"/>
    </row>
    <row r="98" spans="1:2" x14ac:dyDescent="0.25">
      <c r="A98" s="2"/>
      <c r="B98" s="2"/>
    </row>
    <row r="99" spans="1:2" x14ac:dyDescent="0.25">
      <c r="A99" s="2"/>
      <c r="B99" s="2"/>
    </row>
    <row r="100" spans="1:2" x14ac:dyDescent="0.25">
      <c r="A100" s="2"/>
      <c r="B100" s="2"/>
    </row>
    <row r="101" spans="1:2" x14ac:dyDescent="0.25">
      <c r="A101" s="2"/>
      <c r="B101" s="2"/>
    </row>
    <row r="102" spans="1:2" x14ac:dyDescent="0.25">
      <c r="A102" s="2"/>
      <c r="B102" s="2"/>
    </row>
    <row r="103" spans="1:2" x14ac:dyDescent="0.25">
      <c r="A103" s="2"/>
      <c r="B103" s="2"/>
    </row>
    <row r="104" spans="1:2" x14ac:dyDescent="0.25">
      <c r="A104" s="2"/>
      <c r="B104" s="2"/>
    </row>
    <row r="105" spans="1:2" x14ac:dyDescent="0.25">
      <c r="A105" s="2"/>
      <c r="B105" s="2"/>
    </row>
    <row r="106" spans="1:2" x14ac:dyDescent="0.25">
      <c r="A106" s="2"/>
      <c r="B106" s="2"/>
    </row>
    <row r="107" spans="1:2" x14ac:dyDescent="0.25">
      <c r="A107" s="2"/>
      <c r="B107" s="2"/>
    </row>
    <row r="108" spans="1:2" x14ac:dyDescent="0.25">
      <c r="A108" s="2"/>
      <c r="B108" s="2"/>
    </row>
    <row r="109" spans="1:2" x14ac:dyDescent="0.25">
      <c r="A109" s="2"/>
      <c r="B109" s="2"/>
    </row>
    <row r="110" spans="1:2" x14ac:dyDescent="0.25">
      <c r="A110" s="2"/>
      <c r="B110" s="2"/>
    </row>
    <row r="111" spans="1:2" x14ac:dyDescent="0.25">
      <c r="A111" s="2"/>
      <c r="B111" s="2"/>
    </row>
    <row r="112" spans="1:2" x14ac:dyDescent="0.25">
      <c r="A112" s="2"/>
      <c r="B112" s="2"/>
    </row>
    <row r="113" spans="1:2" x14ac:dyDescent="0.25">
      <c r="A113" s="2"/>
      <c r="B113" s="2"/>
    </row>
    <row r="114" spans="1:2" x14ac:dyDescent="0.25">
      <c r="A114" s="2"/>
      <c r="B114" s="2"/>
    </row>
    <row r="115" spans="1:2" x14ac:dyDescent="0.25">
      <c r="A115" s="2"/>
      <c r="B115" s="2"/>
    </row>
    <row r="116" spans="1:2" x14ac:dyDescent="0.25">
      <c r="A116" s="2"/>
      <c r="B116" s="2"/>
    </row>
    <row r="117" spans="1:2" x14ac:dyDescent="0.25">
      <c r="A117" s="2"/>
      <c r="B117" s="2"/>
    </row>
    <row r="118" spans="1:2" x14ac:dyDescent="0.25">
      <c r="A118" s="2"/>
      <c r="B118" s="2"/>
    </row>
    <row r="119" spans="1:2" x14ac:dyDescent="0.25">
      <c r="A119" s="2"/>
      <c r="B119" s="2"/>
    </row>
    <row r="120" spans="1:2" x14ac:dyDescent="0.25">
      <c r="A120" s="2"/>
      <c r="B120" s="2"/>
    </row>
    <row r="121" spans="1:2" x14ac:dyDescent="0.25">
      <c r="A121" s="2"/>
      <c r="B121" s="2"/>
    </row>
    <row r="122" spans="1:2" x14ac:dyDescent="0.25">
      <c r="A122" s="2"/>
      <c r="B122" s="2"/>
    </row>
    <row r="123" spans="1:2" x14ac:dyDescent="0.25">
      <c r="A123" s="2"/>
      <c r="B123" s="2"/>
    </row>
    <row r="124" spans="1:2" x14ac:dyDescent="0.25">
      <c r="A124" s="2"/>
      <c r="B124" s="2"/>
    </row>
    <row r="125" spans="1:2" x14ac:dyDescent="0.25">
      <c r="A125" s="2"/>
      <c r="B125" s="2"/>
    </row>
    <row r="126" spans="1:2" x14ac:dyDescent="0.25">
      <c r="A126" s="2"/>
      <c r="B126" s="2"/>
    </row>
    <row r="127" spans="1:2" x14ac:dyDescent="0.25">
      <c r="A127" s="2"/>
      <c r="B127" s="2"/>
    </row>
    <row r="128" spans="1:2" x14ac:dyDescent="0.25">
      <c r="A128" s="2"/>
      <c r="B128" s="2"/>
    </row>
    <row r="129" spans="1:2" x14ac:dyDescent="0.25">
      <c r="A129" s="2"/>
      <c r="B129" s="2"/>
    </row>
    <row r="130" spans="1:2" x14ac:dyDescent="0.25">
      <c r="A130" s="2"/>
      <c r="B130" s="2"/>
    </row>
    <row r="131" spans="1:2" x14ac:dyDescent="0.25">
      <c r="A131" s="2"/>
      <c r="B131" s="2"/>
    </row>
    <row r="132" spans="1:2" x14ac:dyDescent="0.25">
      <c r="A132" s="2"/>
      <c r="B132" s="2"/>
    </row>
    <row r="133" spans="1:2" x14ac:dyDescent="0.25">
      <c r="A133" s="2"/>
      <c r="B133" s="2"/>
    </row>
    <row r="134" spans="1:2" x14ac:dyDescent="0.25">
      <c r="A134" s="2"/>
      <c r="B134" s="2"/>
    </row>
    <row r="135" spans="1:2" x14ac:dyDescent="0.25">
      <c r="A135" s="2"/>
      <c r="B135" s="2"/>
    </row>
    <row r="136" spans="1:2" x14ac:dyDescent="0.25">
      <c r="A136" s="2"/>
      <c r="B136" s="2"/>
    </row>
    <row r="137" spans="1:2" x14ac:dyDescent="0.25">
      <c r="A137" s="2"/>
      <c r="B137" s="2"/>
    </row>
    <row r="138" spans="1:2" x14ac:dyDescent="0.25">
      <c r="A138" s="2"/>
      <c r="B138" s="2"/>
    </row>
    <row r="139" spans="1:2" x14ac:dyDescent="0.25">
      <c r="A139" s="2"/>
      <c r="B139" s="2"/>
    </row>
    <row r="140" spans="1:2" x14ac:dyDescent="0.25">
      <c r="A140" s="2"/>
      <c r="B140" s="2"/>
    </row>
    <row r="141" spans="1:2" x14ac:dyDescent="0.25">
      <c r="A141" s="2"/>
      <c r="B141" s="2"/>
    </row>
    <row r="142" spans="1:2" x14ac:dyDescent="0.25">
      <c r="A142" s="2"/>
      <c r="B142" s="2"/>
    </row>
    <row r="143" spans="1:2" x14ac:dyDescent="0.25">
      <c r="A143" s="2"/>
      <c r="B143" s="2"/>
    </row>
    <row r="144" spans="1:2" x14ac:dyDescent="0.25">
      <c r="A144" s="2"/>
      <c r="B144" s="2"/>
    </row>
    <row r="145" spans="1:2" x14ac:dyDescent="0.25">
      <c r="A145" s="2"/>
      <c r="B145" s="2"/>
    </row>
    <row r="146" spans="1:2" x14ac:dyDescent="0.25">
      <c r="A146" s="2"/>
      <c r="B146" s="2"/>
    </row>
    <row r="147" spans="1:2" x14ac:dyDescent="0.25">
      <c r="A147" s="2"/>
      <c r="B147" s="2"/>
    </row>
    <row r="148" spans="1:2" x14ac:dyDescent="0.25">
      <c r="A148" s="2"/>
      <c r="B148" s="2"/>
    </row>
    <row r="149" spans="1:2" x14ac:dyDescent="0.25">
      <c r="A149" s="2"/>
      <c r="B149" s="2"/>
    </row>
    <row r="150" spans="1:2" x14ac:dyDescent="0.25">
      <c r="A150" s="2"/>
      <c r="B150" s="2"/>
    </row>
    <row r="151" spans="1:2" x14ac:dyDescent="0.25">
      <c r="A151" s="2"/>
      <c r="B151" s="2"/>
    </row>
    <row r="152" spans="1:2" x14ac:dyDescent="0.25">
      <c r="A152" s="2"/>
      <c r="B152" s="2"/>
    </row>
    <row r="153" spans="1:2" x14ac:dyDescent="0.25">
      <c r="A153" s="2"/>
      <c r="B153" s="2"/>
    </row>
    <row r="154" spans="1:2" x14ac:dyDescent="0.25">
      <c r="A154" s="2"/>
      <c r="B154" s="2"/>
    </row>
    <row r="155" spans="1:2" x14ac:dyDescent="0.25">
      <c r="A155" s="2"/>
      <c r="B155" s="2"/>
    </row>
    <row r="156" spans="1:2" x14ac:dyDescent="0.25">
      <c r="A156" s="2"/>
      <c r="B156" s="2"/>
    </row>
    <row r="157" spans="1:2" x14ac:dyDescent="0.25">
      <c r="A157" s="2"/>
      <c r="B157" s="2"/>
    </row>
    <row r="158" spans="1:2" x14ac:dyDescent="0.25">
      <c r="A158" s="2"/>
      <c r="B158" s="2"/>
    </row>
    <row r="159" spans="1:2" x14ac:dyDescent="0.25">
      <c r="A159" s="2"/>
      <c r="B159" s="2"/>
    </row>
    <row r="160" spans="1:2" x14ac:dyDescent="0.25">
      <c r="A160" s="2"/>
      <c r="B160" s="2"/>
    </row>
    <row r="161" spans="1:2" x14ac:dyDescent="0.25">
      <c r="A161" s="2"/>
      <c r="B161" s="2"/>
    </row>
    <row r="162" spans="1:2" x14ac:dyDescent="0.25">
      <c r="A162" s="2"/>
      <c r="B162" s="2"/>
    </row>
    <row r="163" spans="1:2" x14ac:dyDescent="0.25">
      <c r="A163" s="2"/>
      <c r="B163" s="2"/>
    </row>
    <row r="164" spans="1:2" x14ac:dyDescent="0.25">
      <c r="A164" s="2"/>
      <c r="B164" s="2"/>
    </row>
    <row r="165" spans="1:2" x14ac:dyDescent="0.25">
      <c r="A165" s="2"/>
      <c r="B165" s="2"/>
    </row>
    <row r="166" spans="1:2" x14ac:dyDescent="0.25">
      <c r="A166" s="2"/>
      <c r="B166" s="2"/>
    </row>
    <row r="167" spans="1:2" x14ac:dyDescent="0.25">
      <c r="A167" s="2"/>
      <c r="B167" s="2"/>
    </row>
    <row r="168" spans="1:2" x14ac:dyDescent="0.25">
      <c r="A168" s="2"/>
      <c r="B168" s="2"/>
    </row>
    <row r="169" spans="1:2" x14ac:dyDescent="0.25">
      <c r="A169" s="2"/>
      <c r="B169" s="2"/>
    </row>
    <row r="170" spans="1:2" x14ac:dyDescent="0.25">
      <c r="A170" s="2"/>
      <c r="B170" s="2"/>
    </row>
    <row r="171" spans="1:2" x14ac:dyDescent="0.25">
      <c r="A171" s="2"/>
      <c r="B171" s="2"/>
    </row>
    <row r="172" spans="1:2" x14ac:dyDescent="0.25">
      <c r="A172" s="2"/>
      <c r="B172" s="2"/>
    </row>
    <row r="173" spans="1:2" x14ac:dyDescent="0.25">
      <c r="A173" s="2"/>
      <c r="B173" s="2"/>
    </row>
    <row r="174" spans="1:2" x14ac:dyDescent="0.25">
      <c r="A174" s="2"/>
      <c r="B174" s="2"/>
    </row>
    <row r="175" spans="1:2" x14ac:dyDescent="0.25">
      <c r="A175" s="2"/>
      <c r="B175" s="2"/>
    </row>
    <row r="176" spans="1:2" x14ac:dyDescent="0.25">
      <c r="A176" s="2"/>
      <c r="B176" s="2"/>
    </row>
    <row r="177" spans="1:2" x14ac:dyDescent="0.25">
      <c r="A177" s="2"/>
      <c r="B177" s="2"/>
    </row>
    <row r="178" spans="1:2" x14ac:dyDescent="0.25">
      <c r="A178" s="2"/>
      <c r="B178" s="2"/>
    </row>
    <row r="179" spans="1:2" x14ac:dyDescent="0.25">
      <c r="A179" s="2"/>
      <c r="B179" s="2"/>
    </row>
    <row r="180" spans="1:2" x14ac:dyDescent="0.25">
      <c r="A180" s="2"/>
      <c r="B180" s="2"/>
    </row>
    <row r="181" spans="1:2" x14ac:dyDescent="0.25">
      <c r="A181" s="2"/>
      <c r="B181" s="2"/>
    </row>
    <row r="182" spans="1:2" x14ac:dyDescent="0.25">
      <c r="A182" s="2"/>
      <c r="B182" s="2"/>
    </row>
    <row r="183" spans="1:2" x14ac:dyDescent="0.25">
      <c r="A183" s="2"/>
      <c r="B183" s="2"/>
    </row>
    <row r="184" spans="1:2" x14ac:dyDescent="0.25">
      <c r="A184" s="2"/>
      <c r="B184" s="2"/>
    </row>
    <row r="185" spans="1:2" x14ac:dyDescent="0.25">
      <c r="A185" s="2"/>
      <c r="B185" s="2"/>
    </row>
    <row r="186" spans="1:2" x14ac:dyDescent="0.25">
      <c r="A186" s="2"/>
      <c r="B186" s="2"/>
    </row>
    <row r="187" spans="1:2" x14ac:dyDescent="0.25">
      <c r="A187" s="2"/>
      <c r="B187" s="2"/>
    </row>
    <row r="188" spans="1:2" x14ac:dyDescent="0.25">
      <c r="A188" s="2"/>
      <c r="B188" s="2"/>
    </row>
    <row r="189" spans="1:2" x14ac:dyDescent="0.25">
      <c r="A189" s="2"/>
      <c r="B189" s="2"/>
    </row>
    <row r="190" spans="1:2" x14ac:dyDescent="0.25">
      <c r="A190" s="2"/>
      <c r="B190" s="2"/>
    </row>
    <row r="191" spans="1:2" x14ac:dyDescent="0.25">
      <c r="A191" s="2"/>
      <c r="B191" s="2"/>
    </row>
    <row r="192" spans="1:2" x14ac:dyDescent="0.25">
      <c r="A192" s="2"/>
      <c r="B192" s="2"/>
    </row>
    <row r="193" spans="1:2" x14ac:dyDescent="0.25">
      <c r="A193" s="2"/>
      <c r="B193" s="2"/>
    </row>
    <row r="194" spans="1:2" x14ac:dyDescent="0.25">
      <c r="A194" s="2"/>
      <c r="B194" s="2"/>
    </row>
    <row r="195" spans="1:2" x14ac:dyDescent="0.25">
      <c r="A195" s="2"/>
      <c r="B195" s="2"/>
    </row>
    <row r="196" spans="1:2" x14ac:dyDescent="0.25">
      <c r="A196" s="2"/>
      <c r="B196" s="2"/>
    </row>
    <row r="197" spans="1:2" x14ac:dyDescent="0.25">
      <c r="A197" s="2"/>
      <c r="B197" s="2"/>
    </row>
    <row r="198" spans="1:2" x14ac:dyDescent="0.25">
      <c r="A198" s="2"/>
      <c r="B198" s="2"/>
    </row>
    <row r="199" spans="1:2" x14ac:dyDescent="0.25">
      <c r="A199" s="2"/>
      <c r="B199" s="2"/>
    </row>
    <row r="200" spans="1:2" x14ac:dyDescent="0.25">
      <c r="A200" s="2"/>
      <c r="B200" s="2"/>
    </row>
    <row r="201" spans="1:2" x14ac:dyDescent="0.25">
      <c r="A201" s="2"/>
      <c r="B201" s="2"/>
    </row>
    <row r="202" spans="1:2" x14ac:dyDescent="0.25">
      <c r="A202" s="2"/>
      <c r="B202" s="2"/>
    </row>
    <row r="203" spans="1:2" x14ac:dyDescent="0.25">
      <c r="A203" s="2"/>
      <c r="B203" s="2"/>
    </row>
    <row r="204" spans="1:2" x14ac:dyDescent="0.25">
      <c r="A204" s="2"/>
      <c r="B204" s="2"/>
    </row>
    <row r="205" spans="1:2" x14ac:dyDescent="0.25">
      <c r="A205" s="2"/>
      <c r="B205" s="2"/>
    </row>
    <row r="206" spans="1:2" x14ac:dyDescent="0.25">
      <c r="A206" s="2"/>
      <c r="B206" s="2"/>
    </row>
    <row r="207" spans="1:2" x14ac:dyDescent="0.25">
      <c r="A207" s="2"/>
      <c r="B207" s="2"/>
    </row>
    <row r="208" spans="1:2" x14ac:dyDescent="0.25">
      <c r="A208" s="2"/>
      <c r="B208" s="2"/>
    </row>
    <row r="209" spans="1:2" x14ac:dyDescent="0.25">
      <c r="A209" s="2"/>
      <c r="B209" s="2"/>
    </row>
    <row r="210" spans="1:2" x14ac:dyDescent="0.25">
      <c r="A210" s="2"/>
      <c r="B210" s="2"/>
    </row>
    <row r="211" spans="1:2" x14ac:dyDescent="0.25">
      <c r="A211" s="2"/>
      <c r="B211" s="2"/>
    </row>
    <row r="212" spans="1:2" x14ac:dyDescent="0.25">
      <c r="A212" s="2"/>
      <c r="B212" s="2"/>
    </row>
    <row r="213" spans="1:2" x14ac:dyDescent="0.25">
      <c r="A213" s="2"/>
      <c r="B213" s="2"/>
    </row>
    <row r="214" spans="1:2" x14ac:dyDescent="0.25">
      <c r="A214" s="2"/>
      <c r="B214" s="2"/>
    </row>
    <row r="215" spans="1:2" x14ac:dyDescent="0.25">
      <c r="A215" s="2"/>
      <c r="B215" s="2"/>
    </row>
    <row r="216" spans="1:2" x14ac:dyDescent="0.25">
      <c r="A216" s="2"/>
      <c r="B216" s="2"/>
    </row>
    <row r="217" spans="1:2" x14ac:dyDescent="0.25">
      <c r="A217" s="2"/>
      <c r="B217" s="2"/>
    </row>
    <row r="218" spans="1:2" x14ac:dyDescent="0.25">
      <c r="A218" s="2"/>
      <c r="B218" s="2"/>
    </row>
    <row r="219" spans="1:2" x14ac:dyDescent="0.25">
      <c r="A219" s="2"/>
      <c r="B219" s="2"/>
    </row>
    <row r="220" spans="1:2" x14ac:dyDescent="0.25">
      <c r="A220" s="2"/>
      <c r="B220" s="2"/>
    </row>
    <row r="221" spans="1:2" x14ac:dyDescent="0.25">
      <c r="A221" s="2"/>
      <c r="B221" s="2"/>
    </row>
    <row r="222" spans="1:2" x14ac:dyDescent="0.25">
      <c r="A222" s="2"/>
      <c r="B222" s="2"/>
    </row>
    <row r="223" spans="1:2" x14ac:dyDescent="0.25">
      <c r="A223" s="2"/>
      <c r="B223" s="2"/>
    </row>
    <row r="224" spans="1:2" x14ac:dyDescent="0.25">
      <c r="A224" s="2"/>
      <c r="B224" s="2"/>
    </row>
    <row r="225" spans="1:2" x14ac:dyDescent="0.25">
      <c r="A225" s="2"/>
      <c r="B225" s="2"/>
    </row>
    <row r="226" spans="1:2" x14ac:dyDescent="0.25">
      <c r="A226" s="2"/>
      <c r="B226" s="2"/>
    </row>
    <row r="227" spans="1:2" x14ac:dyDescent="0.25">
      <c r="A227" s="2"/>
      <c r="B227" s="2"/>
    </row>
    <row r="228" spans="1:2" x14ac:dyDescent="0.25">
      <c r="A228" s="2"/>
      <c r="B228" s="2"/>
    </row>
    <row r="229" spans="1:2" x14ac:dyDescent="0.25">
      <c r="A229" s="2"/>
      <c r="B229" s="2"/>
    </row>
    <row r="230" spans="1:2" x14ac:dyDescent="0.25">
      <c r="A230" s="2"/>
      <c r="B230" s="2"/>
    </row>
    <row r="231" spans="1:2" x14ac:dyDescent="0.25">
      <c r="A231" s="2"/>
      <c r="B231" s="2"/>
    </row>
    <row r="232" spans="1:2" x14ac:dyDescent="0.25">
      <c r="A232" s="2"/>
      <c r="B232" s="2"/>
    </row>
    <row r="233" spans="1:2" x14ac:dyDescent="0.25">
      <c r="A233" s="2"/>
      <c r="B233" s="2"/>
    </row>
    <row r="234" spans="1:2" x14ac:dyDescent="0.25">
      <c r="A234" s="2"/>
      <c r="B234" s="2"/>
    </row>
    <row r="235" spans="1:2" x14ac:dyDescent="0.25">
      <c r="A235" s="2"/>
      <c r="B235" s="2"/>
    </row>
    <row r="236" spans="1:2" x14ac:dyDescent="0.25">
      <c r="A236" s="2"/>
      <c r="B236" s="2"/>
    </row>
    <row r="237" spans="1:2" x14ac:dyDescent="0.25">
      <c r="A237" s="2"/>
      <c r="B237" s="2"/>
    </row>
    <row r="238" spans="1:2" x14ac:dyDescent="0.25">
      <c r="A238" s="2"/>
      <c r="B238" s="2"/>
    </row>
    <row r="239" spans="1:2" x14ac:dyDescent="0.25">
      <c r="A239" s="2"/>
      <c r="B239" s="2"/>
    </row>
    <row r="240" spans="1:2" x14ac:dyDescent="0.25">
      <c r="A240" s="2"/>
      <c r="B240" s="2"/>
    </row>
    <row r="241" spans="1:2" x14ac:dyDescent="0.25">
      <c r="A241" s="2"/>
      <c r="B241" s="2"/>
    </row>
    <row r="242" spans="1:2" x14ac:dyDescent="0.25">
      <c r="A242" s="2"/>
      <c r="B242" s="2"/>
    </row>
    <row r="243" spans="1:2" x14ac:dyDescent="0.25">
      <c r="A243" s="2"/>
      <c r="B243" s="2"/>
    </row>
    <row r="244" spans="1:2" x14ac:dyDescent="0.25">
      <c r="A244" s="2"/>
      <c r="B244" s="2"/>
    </row>
    <row r="245" spans="1:2" x14ac:dyDescent="0.25">
      <c r="A245" s="2"/>
      <c r="B245" s="2"/>
    </row>
    <row r="246" spans="1:2" x14ac:dyDescent="0.25">
      <c r="A246" s="2"/>
      <c r="B246" s="2"/>
    </row>
    <row r="247" spans="1:2" x14ac:dyDescent="0.25">
      <c r="A247" s="2"/>
      <c r="B247" s="2"/>
    </row>
    <row r="248" spans="1:2" x14ac:dyDescent="0.25">
      <c r="A248" s="2"/>
      <c r="B248" s="2"/>
    </row>
    <row r="249" spans="1:2" x14ac:dyDescent="0.25">
      <c r="A249" s="2"/>
      <c r="B249" s="2"/>
    </row>
    <row r="250" spans="1:2" x14ac:dyDescent="0.25">
      <c r="A250" s="2"/>
      <c r="B250" s="2"/>
    </row>
    <row r="251" spans="1:2" x14ac:dyDescent="0.25">
      <c r="A251" s="2"/>
      <c r="B251" s="2"/>
    </row>
    <row r="252" spans="1:2" x14ac:dyDescent="0.25">
      <c r="A252" s="2"/>
      <c r="B252" s="2"/>
    </row>
    <row r="253" spans="1:2" x14ac:dyDescent="0.25">
      <c r="A253" s="2"/>
      <c r="B253" s="2"/>
    </row>
    <row r="254" spans="1:2" x14ac:dyDescent="0.25">
      <c r="A254" s="2"/>
      <c r="B254" s="2"/>
    </row>
    <row r="255" spans="1:2" x14ac:dyDescent="0.25">
      <c r="A255" s="2"/>
      <c r="B255" s="2"/>
    </row>
    <row r="256" spans="1:2" x14ac:dyDescent="0.25">
      <c r="A256" s="2"/>
      <c r="B256" s="2"/>
    </row>
    <row r="257" spans="1:2" x14ac:dyDescent="0.25">
      <c r="A257" s="2"/>
      <c r="B257" s="2"/>
    </row>
    <row r="258" spans="1:2" x14ac:dyDescent="0.25">
      <c r="A258" s="2"/>
      <c r="B258" s="2"/>
    </row>
    <row r="259" spans="1:2" x14ac:dyDescent="0.25">
      <c r="A259" s="2"/>
      <c r="B259" s="2"/>
    </row>
    <row r="260" spans="1:2" x14ac:dyDescent="0.25">
      <c r="A260" s="2"/>
      <c r="B260" s="2"/>
    </row>
    <row r="261" spans="1:2" x14ac:dyDescent="0.25">
      <c r="A261" s="2"/>
      <c r="B261" s="2"/>
    </row>
    <row r="262" spans="1:2" x14ac:dyDescent="0.25">
      <c r="A262" s="2"/>
      <c r="B262" s="2"/>
    </row>
    <row r="263" spans="1:2" x14ac:dyDescent="0.25">
      <c r="A263" s="2"/>
      <c r="B263" s="2"/>
    </row>
    <row r="264" spans="1:2" x14ac:dyDescent="0.25">
      <c r="A264" s="2"/>
      <c r="B264" s="2"/>
    </row>
    <row r="265" spans="1:2" x14ac:dyDescent="0.25">
      <c r="A265" s="2"/>
      <c r="B265" s="2"/>
    </row>
    <row r="266" spans="1:2" x14ac:dyDescent="0.25">
      <c r="A266" s="2"/>
      <c r="B266" s="2"/>
    </row>
    <row r="267" spans="1:2" x14ac:dyDescent="0.25">
      <c r="A267" s="2"/>
      <c r="B267" s="2"/>
    </row>
    <row r="268" spans="1:2" x14ac:dyDescent="0.25">
      <c r="A268" s="2"/>
      <c r="B268" s="2"/>
    </row>
    <row r="269" spans="1:2" x14ac:dyDescent="0.25">
      <c r="A269" s="2"/>
      <c r="B269" s="2"/>
    </row>
    <row r="270" spans="1:2" x14ac:dyDescent="0.25">
      <c r="A270" s="2"/>
      <c r="B270" s="2"/>
    </row>
    <row r="271" spans="1:2" x14ac:dyDescent="0.25">
      <c r="A271" s="2"/>
      <c r="B271" s="2"/>
    </row>
    <row r="272" spans="1:2" x14ac:dyDescent="0.25">
      <c r="A272" s="2"/>
      <c r="B272" s="2"/>
    </row>
    <row r="273" spans="1:2" x14ac:dyDescent="0.25">
      <c r="A273" s="2"/>
      <c r="B273" s="2"/>
    </row>
    <row r="274" spans="1:2" x14ac:dyDescent="0.25">
      <c r="A274" s="2"/>
      <c r="B274" s="2"/>
    </row>
    <row r="275" spans="1:2" x14ac:dyDescent="0.25">
      <c r="A275" s="2"/>
      <c r="B275" s="2"/>
    </row>
    <row r="276" spans="1:2" x14ac:dyDescent="0.25">
      <c r="A276" s="2"/>
      <c r="B276" s="2"/>
    </row>
    <row r="277" spans="1:2" x14ac:dyDescent="0.25">
      <c r="A277" s="2"/>
      <c r="B277" s="2"/>
    </row>
    <row r="278" spans="1:2" x14ac:dyDescent="0.25">
      <c r="A278" s="2"/>
      <c r="B278" s="2"/>
    </row>
    <row r="279" spans="1:2" x14ac:dyDescent="0.25">
      <c r="A279" s="2"/>
      <c r="B279" s="2"/>
    </row>
    <row r="280" spans="1:2" x14ac:dyDescent="0.25">
      <c r="A280" s="2"/>
      <c r="B280" s="2"/>
    </row>
    <row r="281" spans="1:2" x14ac:dyDescent="0.25">
      <c r="A281" s="2"/>
      <c r="B281" s="2"/>
    </row>
    <row r="282" spans="1:2" x14ac:dyDescent="0.25">
      <c r="A282" s="2"/>
      <c r="B282" s="2"/>
    </row>
    <row r="283" spans="1:2" x14ac:dyDescent="0.25">
      <c r="A283" s="2"/>
      <c r="B283" s="2"/>
    </row>
    <row r="284" spans="1:2" x14ac:dyDescent="0.25">
      <c r="A284" s="2"/>
      <c r="B284" s="2"/>
    </row>
    <row r="285" spans="1:2" x14ac:dyDescent="0.25">
      <c r="A285" s="2"/>
      <c r="B285" s="2"/>
    </row>
    <row r="286" spans="1:2" x14ac:dyDescent="0.25">
      <c r="A286" s="2"/>
      <c r="B286" s="2"/>
    </row>
    <row r="287" spans="1:2" x14ac:dyDescent="0.25">
      <c r="A287" s="2"/>
      <c r="B287" s="2"/>
    </row>
    <row r="288" spans="1:2" x14ac:dyDescent="0.25">
      <c r="A288" s="2"/>
      <c r="B288" s="2"/>
    </row>
    <row r="289" spans="1:2" x14ac:dyDescent="0.25">
      <c r="A289" s="2"/>
      <c r="B289" s="2"/>
    </row>
    <row r="290" spans="1:2" x14ac:dyDescent="0.25">
      <c r="A290" s="2"/>
      <c r="B290" s="2"/>
    </row>
    <row r="291" spans="1:2" x14ac:dyDescent="0.25">
      <c r="A291" s="2"/>
      <c r="B291" s="2"/>
    </row>
    <row r="292" spans="1:2" x14ac:dyDescent="0.25">
      <c r="A292" s="2"/>
      <c r="B292" s="2"/>
    </row>
    <row r="293" spans="1:2" x14ac:dyDescent="0.25">
      <c r="A293" s="2"/>
      <c r="B293" s="2"/>
    </row>
    <row r="294" spans="1:2" x14ac:dyDescent="0.25">
      <c r="A294" s="2"/>
      <c r="B294" s="2"/>
    </row>
    <row r="295" spans="1:2" x14ac:dyDescent="0.25">
      <c r="A295" s="2"/>
      <c r="B295" s="2"/>
    </row>
    <row r="296" spans="1:2" x14ac:dyDescent="0.25">
      <c r="A296" s="2"/>
      <c r="B296" s="2"/>
    </row>
    <row r="297" spans="1:2" x14ac:dyDescent="0.25">
      <c r="A297" s="2"/>
      <c r="B297" s="2"/>
    </row>
    <row r="298" spans="1:2" x14ac:dyDescent="0.25">
      <c r="A298" s="2"/>
      <c r="B298" s="2"/>
    </row>
    <row r="299" spans="1:2" x14ac:dyDescent="0.25">
      <c r="A299" s="2"/>
      <c r="B299" s="2"/>
    </row>
    <row r="300" spans="1:2" x14ac:dyDescent="0.25">
      <c r="A300" s="2"/>
      <c r="B300" s="2"/>
    </row>
    <row r="301" spans="1:2" x14ac:dyDescent="0.25">
      <c r="A301" s="2"/>
      <c r="B301" s="2"/>
    </row>
    <row r="302" spans="1:2" x14ac:dyDescent="0.25">
      <c r="A302" s="2"/>
      <c r="B302" s="2"/>
    </row>
    <row r="303" spans="1:2" x14ac:dyDescent="0.25">
      <c r="A303" s="2"/>
      <c r="B303" s="2"/>
    </row>
    <row r="304" spans="1:2" x14ac:dyDescent="0.25">
      <c r="A304" s="2"/>
      <c r="B304" s="2"/>
    </row>
    <row r="305" spans="1:2" x14ac:dyDescent="0.25">
      <c r="A305" s="2"/>
      <c r="B305" s="2"/>
    </row>
    <row r="306" spans="1:2" x14ac:dyDescent="0.25">
      <c r="A306" s="2"/>
      <c r="B306" s="2"/>
    </row>
    <row r="307" spans="1:2" x14ac:dyDescent="0.25">
      <c r="A307" s="2"/>
      <c r="B307" s="2"/>
    </row>
    <row r="308" spans="1:2" x14ac:dyDescent="0.25">
      <c r="A308" s="2"/>
      <c r="B308" s="2"/>
    </row>
    <row r="309" spans="1:2" x14ac:dyDescent="0.25">
      <c r="A309" s="2"/>
      <c r="B309" s="2"/>
    </row>
    <row r="310" spans="1:2" x14ac:dyDescent="0.25">
      <c r="A310" s="2"/>
      <c r="B310" s="2"/>
    </row>
    <row r="311" spans="1:2" x14ac:dyDescent="0.25">
      <c r="A311" s="2"/>
      <c r="B311" s="2"/>
    </row>
    <row r="312" spans="1:2" x14ac:dyDescent="0.25">
      <c r="A312" s="2"/>
      <c r="B312" s="2"/>
    </row>
    <row r="313" spans="1:2" x14ac:dyDescent="0.25">
      <c r="A313" s="2"/>
      <c r="B313" s="2"/>
    </row>
    <row r="314" spans="1:2" x14ac:dyDescent="0.25">
      <c r="A314" s="2"/>
      <c r="B314" s="2"/>
    </row>
    <row r="315" spans="1:2" x14ac:dyDescent="0.25">
      <c r="A315" s="2"/>
      <c r="B315" s="2"/>
    </row>
    <row r="316" spans="1:2" x14ac:dyDescent="0.25">
      <c r="A316" s="2"/>
      <c r="B316" s="2"/>
    </row>
    <row r="317" spans="1:2" x14ac:dyDescent="0.25">
      <c r="A317" s="2"/>
      <c r="B317" s="2"/>
    </row>
    <row r="318" spans="1:2" x14ac:dyDescent="0.25">
      <c r="A318" s="2"/>
      <c r="B318" s="2"/>
    </row>
    <row r="319" spans="1:2" x14ac:dyDescent="0.25">
      <c r="A319" s="2"/>
      <c r="B319" s="2"/>
    </row>
    <row r="320" spans="1:2" x14ac:dyDescent="0.25">
      <c r="A320" s="2"/>
      <c r="B320" s="2"/>
    </row>
    <row r="321" spans="1:2" x14ac:dyDescent="0.25">
      <c r="A321" s="2"/>
      <c r="B321" s="2"/>
    </row>
    <row r="322" spans="1:2" x14ac:dyDescent="0.25">
      <c r="A322" s="2"/>
      <c r="B322" s="2"/>
    </row>
    <row r="323" spans="1:2" x14ac:dyDescent="0.25">
      <c r="A323" s="2"/>
      <c r="B323" s="2"/>
    </row>
    <row r="324" spans="1:2" x14ac:dyDescent="0.25">
      <c r="A324" s="2"/>
      <c r="B324" s="2"/>
    </row>
    <row r="325" spans="1:2" x14ac:dyDescent="0.25">
      <c r="A325" s="2"/>
      <c r="B325" s="2"/>
    </row>
    <row r="326" spans="1:2" x14ac:dyDescent="0.25">
      <c r="A326" s="2"/>
      <c r="B326" s="2"/>
    </row>
    <row r="327" spans="1:2" x14ac:dyDescent="0.25">
      <c r="A327" s="2"/>
      <c r="B327" s="2"/>
    </row>
    <row r="328" spans="1:2" x14ac:dyDescent="0.25">
      <c r="A328" s="2"/>
      <c r="B328" s="2"/>
    </row>
    <row r="329" spans="1:2" x14ac:dyDescent="0.25">
      <c r="A329" s="2"/>
      <c r="B329" s="2"/>
    </row>
    <row r="330" spans="1:2" x14ac:dyDescent="0.25">
      <c r="A330" s="2"/>
      <c r="B330" s="2"/>
    </row>
    <row r="331" spans="1:2" x14ac:dyDescent="0.25">
      <c r="A331" s="2"/>
      <c r="B331" s="2"/>
    </row>
    <row r="332" spans="1:2" x14ac:dyDescent="0.25">
      <c r="A332" s="2"/>
      <c r="B332" s="2"/>
    </row>
    <row r="333" spans="1:2" x14ac:dyDescent="0.25">
      <c r="A333" s="2"/>
      <c r="B333" s="2"/>
    </row>
    <row r="334" spans="1:2" x14ac:dyDescent="0.25">
      <c r="A334" s="2"/>
      <c r="B334" s="2"/>
    </row>
    <row r="335" spans="1:2" x14ac:dyDescent="0.25">
      <c r="A335" s="2"/>
      <c r="B335" s="2"/>
    </row>
    <row r="336" spans="1:2" x14ac:dyDescent="0.25">
      <c r="A336" s="2"/>
      <c r="B336" s="2"/>
    </row>
    <row r="337" spans="1:2" x14ac:dyDescent="0.25">
      <c r="A337" s="2"/>
      <c r="B337" s="2"/>
    </row>
    <row r="338" spans="1:2" x14ac:dyDescent="0.25">
      <c r="A338" s="2"/>
      <c r="B338" s="2"/>
    </row>
    <row r="339" spans="1:2" x14ac:dyDescent="0.25">
      <c r="A339" s="2"/>
      <c r="B339" s="2"/>
    </row>
    <row r="340" spans="1:2" x14ac:dyDescent="0.25">
      <c r="A340" s="2"/>
      <c r="B340" s="2"/>
    </row>
    <row r="341" spans="1:2" x14ac:dyDescent="0.25">
      <c r="A341" s="2"/>
      <c r="B341" s="2"/>
    </row>
    <row r="342" spans="1:2" x14ac:dyDescent="0.25">
      <c r="A342" s="2"/>
      <c r="B342" s="2"/>
    </row>
    <row r="343" spans="1:2" x14ac:dyDescent="0.25">
      <c r="A343" s="2"/>
      <c r="B343" s="2"/>
    </row>
    <row r="344" spans="1:2" x14ac:dyDescent="0.25">
      <c r="A344" s="2"/>
      <c r="B344" s="2"/>
    </row>
    <row r="345" spans="1:2" x14ac:dyDescent="0.25">
      <c r="A345" s="2"/>
      <c r="B345" s="2"/>
    </row>
    <row r="346" spans="1:2" x14ac:dyDescent="0.25">
      <c r="A346" s="2"/>
      <c r="B346" s="2"/>
    </row>
    <row r="347" spans="1:2" x14ac:dyDescent="0.25">
      <c r="A347" s="2"/>
      <c r="B347" s="2"/>
    </row>
    <row r="348" spans="1:2" x14ac:dyDescent="0.25">
      <c r="A348" s="2"/>
      <c r="B348" s="2"/>
    </row>
    <row r="349" spans="1:2" x14ac:dyDescent="0.25">
      <c r="A349" s="2"/>
      <c r="B349" s="2"/>
    </row>
    <row r="350" spans="1:2" x14ac:dyDescent="0.25">
      <c r="A350" s="2"/>
      <c r="B350" s="2"/>
    </row>
    <row r="351" spans="1:2" x14ac:dyDescent="0.25">
      <c r="A351" s="2"/>
      <c r="B351" s="2"/>
    </row>
    <row r="352" spans="1:2" x14ac:dyDescent="0.25">
      <c r="A352" s="2"/>
      <c r="B352" s="2"/>
    </row>
    <row r="353" spans="1:2" x14ac:dyDescent="0.25">
      <c r="A353" s="2"/>
      <c r="B353" s="2"/>
    </row>
    <row r="354" spans="1:2" x14ac:dyDescent="0.25">
      <c r="A354" s="2"/>
      <c r="B354" s="2"/>
    </row>
    <row r="355" spans="1:2" x14ac:dyDescent="0.25">
      <c r="A355" s="2"/>
      <c r="B355" s="2"/>
    </row>
    <row r="356" spans="1:2" x14ac:dyDescent="0.25">
      <c r="A356" s="2"/>
      <c r="B356" s="2"/>
    </row>
    <row r="357" spans="1:2" x14ac:dyDescent="0.25">
      <c r="A357" s="2"/>
      <c r="B357" s="2"/>
    </row>
    <row r="358" spans="1:2" x14ac:dyDescent="0.25">
      <c r="A358" s="2"/>
      <c r="B358" s="2"/>
    </row>
    <row r="359" spans="1:2" x14ac:dyDescent="0.25">
      <c r="A359" s="2"/>
      <c r="B359" s="2"/>
    </row>
    <row r="360" spans="1:2" x14ac:dyDescent="0.25">
      <c r="A360" s="2"/>
      <c r="B360" s="2"/>
    </row>
    <row r="361" spans="1:2" x14ac:dyDescent="0.25">
      <c r="A361" s="2"/>
      <c r="B361" s="2"/>
    </row>
    <row r="362" spans="1:2" x14ac:dyDescent="0.25">
      <c r="A362" s="2"/>
      <c r="B362" s="2"/>
    </row>
    <row r="363" spans="1:2" x14ac:dyDescent="0.25">
      <c r="A363" s="2"/>
      <c r="B363" s="2"/>
    </row>
    <row r="364" spans="1:2" x14ac:dyDescent="0.25">
      <c r="A364" s="2"/>
      <c r="B364" s="2"/>
    </row>
    <row r="365" spans="1:2" x14ac:dyDescent="0.25">
      <c r="A365" s="2"/>
      <c r="B365" s="2"/>
    </row>
    <row r="366" spans="1:2" x14ac:dyDescent="0.25">
      <c r="A366" s="2"/>
      <c r="B366" s="2"/>
    </row>
    <row r="367" spans="1:2" x14ac:dyDescent="0.25">
      <c r="A367" s="2"/>
      <c r="B367" s="2"/>
    </row>
    <row r="368" spans="1:2" x14ac:dyDescent="0.25">
      <c r="A368" s="2"/>
      <c r="B368" s="2"/>
    </row>
    <row r="369" spans="1:2" x14ac:dyDescent="0.25">
      <c r="A369" s="2"/>
      <c r="B369" s="2"/>
    </row>
    <row r="370" spans="1:2" x14ac:dyDescent="0.25">
      <c r="A370" s="2"/>
      <c r="B370" s="2"/>
    </row>
    <row r="371" spans="1:2" x14ac:dyDescent="0.25">
      <c r="A371" s="2"/>
      <c r="B371" s="2"/>
    </row>
    <row r="372" spans="1:2" x14ac:dyDescent="0.25">
      <c r="A372" s="2"/>
      <c r="B372" s="2"/>
    </row>
    <row r="373" spans="1:2" x14ac:dyDescent="0.25">
      <c r="A373" s="2"/>
      <c r="B373" s="2"/>
    </row>
    <row r="374" spans="1:2" x14ac:dyDescent="0.25">
      <c r="A374" s="2"/>
      <c r="B374" s="2"/>
    </row>
    <row r="375" spans="1:2" x14ac:dyDescent="0.25">
      <c r="A375" s="2"/>
      <c r="B375" s="2"/>
    </row>
    <row r="376" spans="1:2" x14ac:dyDescent="0.25">
      <c r="A376" s="2"/>
      <c r="B376" s="2"/>
    </row>
    <row r="377" spans="1:2" x14ac:dyDescent="0.25">
      <c r="A377" s="2"/>
      <c r="B377" s="2"/>
    </row>
    <row r="378" spans="1:2" x14ac:dyDescent="0.25">
      <c r="A378" s="2"/>
      <c r="B378" s="2"/>
    </row>
    <row r="379" spans="1:2" x14ac:dyDescent="0.25">
      <c r="A379" s="2"/>
      <c r="B379" s="2"/>
    </row>
    <row r="380" spans="1:2" x14ac:dyDescent="0.25">
      <c r="A380" s="2"/>
      <c r="B380" s="2"/>
    </row>
    <row r="381" spans="1:2" x14ac:dyDescent="0.25">
      <c r="A381" s="2"/>
      <c r="B381" s="2"/>
    </row>
    <row r="382" spans="1:2" x14ac:dyDescent="0.25">
      <c r="A382" s="2"/>
      <c r="B382" s="2"/>
    </row>
    <row r="383" spans="1:2" x14ac:dyDescent="0.25">
      <c r="A383" s="2"/>
      <c r="B383" s="2"/>
    </row>
    <row r="384" spans="1:2" x14ac:dyDescent="0.25">
      <c r="A384" s="2"/>
      <c r="B384" s="2"/>
    </row>
    <row r="385" spans="1:2" x14ac:dyDescent="0.25">
      <c r="A385" s="2"/>
      <c r="B385" s="2"/>
    </row>
    <row r="386" spans="1:2" x14ac:dyDescent="0.25">
      <c r="A386" s="2"/>
      <c r="B386" s="2"/>
    </row>
    <row r="387" spans="1:2" x14ac:dyDescent="0.25">
      <c r="A387" s="2"/>
      <c r="B387" s="2"/>
    </row>
    <row r="388" spans="1:2" x14ac:dyDescent="0.25">
      <c r="A388" s="2"/>
      <c r="B388" s="2"/>
    </row>
    <row r="389" spans="1:2" x14ac:dyDescent="0.25">
      <c r="A389" s="2"/>
      <c r="B389" s="2"/>
    </row>
    <row r="390" spans="1:2" x14ac:dyDescent="0.25">
      <c r="A390" s="2"/>
      <c r="B390" s="2"/>
    </row>
    <row r="391" spans="1:2" x14ac:dyDescent="0.25">
      <c r="A391" s="2"/>
      <c r="B391" s="2"/>
    </row>
    <row r="392" spans="1:2" x14ac:dyDescent="0.25">
      <c r="A392" s="2"/>
      <c r="B392" s="2"/>
    </row>
    <row r="393" spans="1:2" x14ac:dyDescent="0.25">
      <c r="A393" s="2"/>
      <c r="B393" s="2"/>
    </row>
    <row r="394" spans="1:2" x14ac:dyDescent="0.25">
      <c r="A394" s="2"/>
      <c r="B394" s="2"/>
    </row>
    <row r="395" spans="1:2" x14ac:dyDescent="0.25">
      <c r="A395" s="2"/>
      <c r="B395" s="2"/>
    </row>
    <row r="396" spans="1:2" x14ac:dyDescent="0.25">
      <c r="A396" s="2"/>
      <c r="B396" s="2"/>
    </row>
    <row r="397" spans="1:2" x14ac:dyDescent="0.25">
      <c r="A397" s="2"/>
      <c r="B397" s="2"/>
    </row>
    <row r="398" spans="1:2" x14ac:dyDescent="0.25">
      <c r="A398" s="2"/>
      <c r="B398" s="2"/>
    </row>
    <row r="399" spans="1:2" x14ac:dyDescent="0.25">
      <c r="A399" s="2"/>
      <c r="B399" s="2"/>
    </row>
    <row r="400" spans="1:2" x14ac:dyDescent="0.25">
      <c r="A400" s="2"/>
      <c r="B400" s="2"/>
    </row>
    <row r="401" spans="1:2" x14ac:dyDescent="0.25">
      <c r="A401" s="2"/>
      <c r="B401" s="2"/>
    </row>
    <row r="402" spans="1:2" x14ac:dyDescent="0.25">
      <c r="A402" s="2"/>
      <c r="B402" s="2"/>
    </row>
    <row r="403" spans="1:2" x14ac:dyDescent="0.25">
      <c r="A403" s="2"/>
      <c r="B403" s="2"/>
    </row>
    <row r="404" spans="1:2" x14ac:dyDescent="0.25">
      <c r="A404" s="2"/>
      <c r="B404" s="2"/>
    </row>
    <row r="405" spans="1:2" x14ac:dyDescent="0.25">
      <c r="A405" s="2"/>
      <c r="B405" s="2"/>
    </row>
    <row r="406" spans="1:2" x14ac:dyDescent="0.25">
      <c r="A406" s="2"/>
      <c r="B406" s="2"/>
    </row>
    <row r="407" spans="1:2" x14ac:dyDescent="0.25">
      <c r="A407" s="2"/>
      <c r="B407" s="2"/>
    </row>
    <row r="408" spans="1:2" x14ac:dyDescent="0.25">
      <c r="A408" s="2"/>
      <c r="B408" s="2"/>
    </row>
    <row r="409" spans="1:2" x14ac:dyDescent="0.25">
      <c r="A409" s="2"/>
      <c r="B409" s="2"/>
    </row>
    <row r="410" spans="1:2" x14ac:dyDescent="0.25">
      <c r="A410" s="2"/>
      <c r="B410" s="2"/>
    </row>
    <row r="411" spans="1:2" x14ac:dyDescent="0.25">
      <c r="A411" s="2"/>
      <c r="B411" s="2"/>
    </row>
    <row r="412" spans="1:2" x14ac:dyDescent="0.25">
      <c r="A412" s="2"/>
      <c r="B412" s="2"/>
    </row>
    <row r="413" spans="1:2" x14ac:dyDescent="0.25">
      <c r="A413" s="2"/>
      <c r="B413" s="2"/>
    </row>
    <row r="414" spans="1:2" x14ac:dyDescent="0.25">
      <c r="A414" s="2"/>
      <c r="B414" s="2"/>
    </row>
    <row r="415" spans="1:2" x14ac:dyDescent="0.25">
      <c r="A415" s="2"/>
      <c r="B415" s="2"/>
    </row>
    <row r="416" spans="1:2" x14ac:dyDescent="0.25">
      <c r="A416" s="2"/>
      <c r="B416" s="2"/>
    </row>
    <row r="417" spans="1:2" x14ac:dyDescent="0.25">
      <c r="A417" s="2"/>
      <c r="B417" s="2"/>
    </row>
    <row r="418" spans="1:2" x14ac:dyDescent="0.25">
      <c r="A418" s="2"/>
      <c r="B418" s="2"/>
    </row>
    <row r="419" spans="1:2" x14ac:dyDescent="0.25">
      <c r="A419" s="2"/>
      <c r="B419" s="2"/>
    </row>
    <row r="420" spans="1:2" x14ac:dyDescent="0.25">
      <c r="A420" s="2"/>
      <c r="B420" s="2"/>
    </row>
    <row r="421" spans="1:2" x14ac:dyDescent="0.25">
      <c r="A421" s="2"/>
      <c r="B421" s="2"/>
    </row>
    <row r="422" spans="1:2" x14ac:dyDescent="0.25">
      <c r="A422" s="2"/>
      <c r="B422" s="2"/>
    </row>
    <row r="423" spans="1:2" x14ac:dyDescent="0.25">
      <c r="A423" s="2"/>
      <c r="B423" s="2"/>
    </row>
    <row r="424" spans="1:2" x14ac:dyDescent="0.25">
      <c r="A424" s="2"/>
      <c r="B424" s="2"/>
    </row>
    <row r="425" spans="1:2" x14ac:dyDescent="0.25">
      <c r="A425" s="2"/>
      <c r="B425" s="2"/>
    </row>
    <row r="426" spans="1:2" x14ac:dyDescent="0.25">
      <c r="A426" s="2"/>
      <c r="B426" s="2"/>
    </row>
    <row r="427" spans="1:2" x14ac:dyDescent="0.25">
      <c r="A427" s="2"/>
      <c r="B427" s="2"/>
    </row>
    <row r="428" spans="1:2" x14ac:dyDescent="0.25">
      <c r="A428" s="2"/>
      <c r="B428" s="2"/>
    </row>
    <row r="429" spans="1:2" x14ac:dyDescent="0.25">
      <c r="A429" s="2"/>
      <c r="B429" s="2"/>
    </row>
    <row r="430" spans="1:2" x14ac:dyDescent="0.25">
      <c r="A430" s="2"/>
      <c r="B430" s="2"/>
    </row>
    <row r="431" spans="1:2" x14ac:dyDescent="0.25">
      <c r="A431" s="2"/>
      <c r="B431" s="2"/>
    </row>
    <row r="432" spans="1:2" x14ac:dyDescent="0.25">
      <c r="A432" s="2"/>
      <c r="B432" s="2"/>
    </row>
    <row r="433" spans="1:2" x14ac:dyDescent="0.25">
      <c r="A433" s="2"/>
      <c r="B433" s="2"/>
    </row>
    <row r="434" spans="1:2" x14ac:dyDescent="0.25">
      <c r="A434" s="2"/>
      <c r="B434" s="2"/>
    </row>
    <row r="435" spans="1:2" x14ac:dyDescent="0.25">
      <c r="A435" s="2"/>
      <c r="B435" s="2"/>
    </row>
    <row r="436" spans="1:2" x14ac:dyDescent="0.25">
      <c r="A436" s="2"/>
      <c r="B436" s="2"/>
    </row>
    <row r="437" spans="1:2" x14ac:dyDescent="0.25">
      <c r="A437" s="2"/>
      <c r="B437" s="2"/>
    </row>
    <row r="438" spans="1:2" x14ac:dyDescent="0.25">
      <c r="A438" s="2"/>
      <c r="B438" s="2"/>
    </row>
    <row r="439" spans="1:2" x14ac:dyDescent="0.25">
      <c r="A439" s="2"/>
      <c r="B439" s="2"/>
    </row>
    <row r="440" spans="1:2" x14ac:dyDescent="0.25">
      <c r="A440" s="2"/>
      <c r="B440" s="2"/>
    </row>
    <row r="441" spans="1:2" x14ac:dyDescent="0.25">
      <c r="A441" s="2"/>
      <c r="B441" s="2"/>
    </row>
    <row r="442" spans="1:2" x14ac:dyDescent="0.25">
      <c r="A442" s="2"/>
      <c r="B442" s="2"/>
    </row>
    <row r="443" spans="1:2" x14ac:dyDescent="0.25">
      <c r="A443" s="2"/>
      <c r="B443" s="2"/>
    </row>
    <row r="444" spans="1:2" x14ac:dyDescent="0.25">
      <c r="A444" s="2"/>
      <c r="B444" s="2"/>
    </row>
    <row r="445" spans="1:2" x14ac:dyDescent="0.25">
      <c r="A445" s="2"/>
      <c r="B445" s="2"/>
    </row>
    <row r="446" spans="1:2" x14ac:dyDescent="0.25">
      <c r="A446" s="2"/>
      <c r="B446" s="2"/>
    </row>
    <row r="447" spans="1:2" x14ac:dyDescent="0.25">
      <c r="A447" s="2"/>
      <c r="B447" s="2"/>
    </row>
    <row r="448" spans="1:2" x14ac:dyDescent="0.25">
      <c r="A448" s="2"/>
      <c r="B448" s="2"/>
    </row>
    <row r="449" spans="1:2" x14ac:dyDescent="0.25">
      <c r="A449" s="2"/>
      <c r="B449" s="2"/>
    </row>
    <row r="450" spans="1:2" x14ac:dyDescent="0.25">
      <c r="A450" s="2"/>
      <c r="B450" s="2"/>
    </row>
    <row r="451" spans="1:2" x14ac:dyDescent="0.25">
      <c r="A451" s="2"/>
      <c r="B451" s="2"/>
    </row>
    <row r="452" spans="1:2" x14ac:dyDescent="0.25">
      <c r="A452" s="2"/>
      <c r="B452" s="2"/>
    </row>
    <row r="453" spans="1:2" x14ac:dyDescent="0.25">
      <c r="A453" s="2"/>
      <c r="B453" s="2"/>
    </row>
    <row r="454" spans="1:2" x14ac:dyDescent="0.25">
      <c r="A454" s="2"/>
      <c r="B454" s="2"/>
    </row>
    <row r="455" spans="1:2" x14ac:dyDescent="0.25">
      <c r="A455" s="2"/>
      <c r="B455" s="2"/>
    </row>
    <row r="456" spans="1:2" x14ac:dyDescent="0.25">
      <c r="A456" s="2"/>
      <c r="B456" s="2"/>
    </row>
    <row r="457" spans="1:2" x14ac:dyDescent="0.25">
      <c r="A457" s="2"/>
      <c r="B457" s="2"/>
    </row>
    <row r="458" spans="1:2" x14ac:dyDescent="0.25">
      <c r="A458" s="2"/>
      <c r="B458" s="2"/>
    </row>
    <row r="459" spans="1:2" x14ac:dyDescent="0.25">
      <c r="A459" s="2"/>
      <c r="B459" s="2"/>
    </row>
    <row r="460" spans="1:2" x14ac:dyDescent="0.25">
      <c r="A460" s="2"/>
      <c r="B460" s="2"/>
    </row>
    <row r="461" spans="1:2" x14ac:dyDescent="0.25">
      <c r="A461" s="2"/>
      <c r="B461" s="2"/>
    </row>
    <row r="462" spans="1:2" x14ac:dyDescent="0.25">
      <c r="A462" s="2"/>
      <c r="B462" s="2"/>
    </row>
    <row r="463" spans="1:2" x14ac:dyDescent="0.25">
      <c r="A463" s="2"/>
      <c r="B463" s="2"/>
    </row>
    <row r="464" spans="1:2" x14ac:dyDescent="0.25">
      <c r="A464" s="2"/>
      <c r="B464" s="2"/>
    </row>
    <row r="465" spans="1:2" x14ac:dyDescent="0.25">
      <c r="A465" s="2"/>
      <c r="B465" s="2"/>
    </row>
    <row r="466" spans="1:2" x14ac:dyDescent="0.25">
      <c r="A466" s="2"/>
      <c r="B466" s="2"/>
    </row>
    <row r="467" spans="1:2" x14ac:dyDescent="0.25">
      <c r="A467" s="2"/>
      <c r="B467" s="2"/>
    </row>
    <row r="468" spans="1:2" x14ac:dyDescent="0.25">
      <c r="A468" s="2"/>
      <c r="B468" s="2"/>
    </row>
    <row r="469" spans="1:2" x14ac:dyDescent="0.25">
      <c r="A469" s="2"/>
      <c r="B469" s="2"/>
    </row>
    <row r="470" spans="1:2" x14ac:dyDescent="0.25">
      <c r="A470" s="2"/>
      <c r="B470" s="2"/>
    </row>
    <row r="471" spans="1:2" x14ac:dyDescent="0.25">
      <c r="A471" s="2"/>
      <c r="B471" s="2"/>
    </row>
    <row r="472" spans="1:2" x14ac:dyDescent="0.25">
      <c r="A472" s="2"/>
      <c r="B472" s="2"/>
    </row>
    <row r="473" spans="1:2" x14ac:dyDescent="0.25">
      <c r="A473" s="2"/>
      <c r="B473" s="2"/>
    </row>
    <row r="474" spans="1:2" x14ac:dyDescent="0.25">
      <c r="A474" s="2"/>
      <c r="B474" s="2"/>
    </row>
    <row r="475" spans="1:2" x14ac:dyDescent="0.25">
      <c r="A475" s="2"/>
      <c r="B475" s="2"/>
    </row>
    <row r="476" spans="1:2" x14ac:dyDescent="0.25">
      <c r="A476" s="2"/>
      <c r="B476" s="2"/>
    </row>
    <row r="477" spans="1:2" x14ac:dyDescent="0.25">
      <c r="A477" s="2"/>
      <c r="B477" s="2"/>
    </row>
    <row r="478" spans="1:2" x14ac:dyDescent="0.25">
      <c r="A478" s="2"/>
      <c r="B478" s="2"/>
    </row>
    <row r="479" spans="1:2" x14ac:dyDescent="0.25">
      <c r="A479" s="2"/>
      <c r="B479" s="2"/>
    </row>
    <row r="480" spans="1:2" x14ac:dyDescent="0.25">
      <c r="A480" s="2"/>
      <c r="B480" s="2"/>
    </row>
    <row r="481" spans="1:2" x14ac:dyDescent="0.25">
      <c r="A481" s="2"/>
      <c r="B481" s="2"/>
    </row>
    <row r="482" spans="1:2" x14ac:dyDescent="0.25">
      <c r="A482" s="2"/>
      <c r="B482" s="2"/>
    </row>
    <row r="483" spans="1:2" x14ac:dyDescent="0.25">
      <c r="A483" s="2"/>
      <c r="B483" s="2"/>
    </row>
    <row r="484" spans="1:2" x14ac:dyDescent="0.25">
      <c r="A484" s="2"/>
      <c r="B484" s="2"/>
    </row>
    <row r="485" spans="1:2" x14ac:dyDescent="0.25">
      <c r="A485" s="2"/>
      <c r="B485" s="2"/>
    </row>
    <row r="486" spans="1:2" x14ac:dyDescent="0.25">
      <c r="A486" s="2"/>
      <c r="B486" s="2"/>
    </row>
    <row r="487" spans="1:2" x14ac:dyDescent="0.25">
      <c r="A487" s="2"/>
      <c r="B487" s="2"/>
    </row>
    <row r="488" spans="1:2" x14ac:dyDescent="0.25">
      <c r="A488" s="2"/>
      <c r="B488" s="2"/>
    </row>
    <row r="489" spans="1:2" x14ac:dyDescent="0.25">
      <c r="A489" s="2"/>
      <c r="B489" s="2"/>
    </row>
    <row r="490" spans="1:2" x14ac:dyDescent="0.25">
      <c r="A490" s="2"/>
      <c r="B490" s="2"/>
    </row>
    <row r="491" spans="1:2" x14ac:dyDescent="0.25">
      <c r="A491" s="2"/>
      <c r="B491" s="2"/>
    </row>
    <row r="492" spans="1:2" x14ac:dyDescent="0.25">
      <c r="A492" s="2"/>
      <c r="B492" s="2"/>
    </row>
    <row r="493" spans="1:2" x14ac:dyDescent="0.25">
      <c r="A493" s="2"/>
      <c r="B493" s="2"/>
    </row>
    <row r="494" spans="1:2" x14ac:dyDescent="0.25">
      <c r="A494" s="2"/>
      <c r="B494" s="2"/>
    </row>
    <row r="495" spans="1:2" x14ac:dyDescent="0.25">
      <c r="A495" s="2"/>
      <c r="B495" s="2"/>
    </row>
    <row r="496" spans="1:2" x14ac:dyDescent="0.25">
      <c r="A496" s="2"/>
      <c r="B496" s="2"/>
    </row>
    <row r="497" spans="1:2" x14ac:dyDescent="0.25">
      <c r="A497" s="2"/>
      <c r="B497" s="2"/>
    </row>
    <row r="498" spans="1:2" x14ac:dyDescent="0.25">
      <c r="A498" s="2"/>
      <c r="B498" s="2"/>
    </row>
    <row r="499" spans="1:2" x14ac:dyDescent="0.25">
      <c r="A499" s="2"/>
      <c r="B499" s="2"/>
    </row>
    <row r="500" spans="1:2" x14ac:dyDescent="0.25">
      <c r="A500" s="2"/>
      <c r="B500" s="2"/>
    </row>
    <row r="501" spans="1:2" x14ac:dyDescent="0.25">
      <c r="A501" s="2"/>
      <c r="B501" s="2"/>
    </row>
    <row r="502" spans="1:2" x14ac:dyDescent="0.25">
      <c r="A502" s="2"/>
      <c r="B502" s="2"/>
    </row>
    <row r="503" spans="1:2" x14ac:dyDescent="0.25">
      <c r="A503" s="2"/>
      <c r="B503" s="2"/>
    </row>
    <row r="504" spans="1:2" x14ac:dyDescent="0.25">
      <c r="A504" s="2"/>
      <c r="B504" s="2"/>
    </row>
    <row r="505" spans="1:2" x14ac:dyDescent="0.25">
      <c r="A505" s="2"/>
      <c r="B505" s="2"/>
    </row>
    <row r="506" spans="1:2" x14ac:dyDescent="0.25">
      <c r="A506" s="2"/>
      <c r="B506" s="2"/>
    </row>
    <row r="507" spans="1:2" x14ac:dyDescent="0.25">
      <c r="A507" s="2"/>
      <c r="B507" s="2"/>
    </row>
    <row r="508" spans="1:2" x14ac:dyDescent="0.25">
      <c r="A508" s="2"/>
      <c r="B508" s="2"/>
    </row>
    <row r="509" spans="1:2" x14ac:dyDescent="0.25">
      <c r="A509" s="2"/>
      <c r="B509" s="2"/>
    </row>
    <row r="510" spans="1:2" x14ac:dyDescent="0.25">
      <c r="A510" s="2"/>
      <c r="B510" s="2"/>
    </row>
    <row r="511" spans="1:2" x14ac:dyDescent="0.25">
      <c r="A511" s="2"/>
      <c r="B511" s="2"/>
    </row>
    <row r="512" spans="1:2" x14ac:dyDescent="0.25">
      <c r="A512" s="2"/>
      <c r="B512" s="2"/>
    </row>
    <row r="513" spans="1:2" x14ac:dyDescent="0.25">
      <c r="A513" s="2"/>
      <c r="B513" s="2"/>
    </row>
    <row r="514" spans="1:2" x14ac:dyDescent="0.25">
      <c r="A514" s="2"/>
      <c r="B514" s="2"/>
    </row>
    <row r="515" spans="1:2" x14ac:dyDescent="0.25">
      <c r="A515" s="2"/>
      <c r="B515" s="2"/>
    </row>
    <row r="516" spans="1:2" x14ac:dyDescent="0.25">
      <c r="A516" s="2"/>
      <c r="B516" s="2"/>
    </row>
    <row r="517" spans="1:2" x14ac:dyDescent="0.25">
      <c r="A517" s="2"/>
      <c r="B517" s="2"/>
    </row>
    <row r="518" spans="1:2" x14ac:dyDescent="0.25">
      <c r="A518" s="2"/>
      <c r="B518" s="2"/>
    </row>
    <row r="519" spans="1:2" x14ac:dyDescent="0.25">
      <c r="A519" s="2"/>
      <c r="B519" s="2"/>
    </row>
    <row r="520" spans="1:2" x14ac:dyDescent="0.25">
      <c r="A520" s="2"/>
      <c r="B520" s="2"/>
    </row>
    <row r="521" spans="1:2" x14ac:dyDescent="0.25">
      <c r="A521" s="2"/>
      <c r="B521" s="2"/>
    </row>
    <row r="522" spans="1:2" x14ac:dyDescent="0.25">
      <c r="A522" s="2"/>
      <c r="B522" s="2"/>
    </row>
    <row r="523" spans="1:2" x14ac:dyDescent="0.25">
      <c r="A523" s="2"/>
      <c r="B523" s="2"/>
    </row>
    <row r="524" spans="1:2" x14ac:dyDescent="0.25">
      <c r="A524" s="2"/>
      <c r="B524" s="2"/>
    </row>
    <row r="525" spans="1:2" x14ac:dyDescent="0.25">
      <c r="A525" s="2"/>
      <c r="B525" s="2"/>
    </row>
    <row r="526" spans="1:2" x14ac:dyDescent="0.25">
      <c r="A526" s="2"/>
      <c r="B526" s="2"/>
    </row>
    <row r="527" spans="1:2" x14ac:dyDescent="0.25">
      <c r="A527" s="2"/>
      <c r="B527" s="2"/>
    </row>
    <row r="528" spans="1:2" x14ac:dyDescent="0.25">
      <c r="A528" s="2"/>
      <c r="B528" s="2"/>
    </row>
    <row r="529" spans="1:2" x14ac:dyDescent="0.25">
      <c r="A529" s="2"/>
      <c r="B529" s="2"/>
    </row>
    <row r="530" spans="1:2" x14ac:dyDescent="0.25">
      <c r="A530" s="2"/>
      <c r="B530" s="2"/>
    </row>
    <row r="531" spans="1:2" x14ac:dyDescent="0.25">
      <c r="A531" s="2"/>
      <c r="B531" s="2"/>
    </row>
    <row r="532" spans="1:2" x14ac:dyDescent="0.25">
      <c r="A532" s="2"/>
      <c r="B532" s="2"/>
    </row>
    <row r="533" spans="1:2" x14ac:dyDescent="0.25">
      <c r="A533" s="2"/>
      <c r="B533" s="2"/>
    </row>
    <row r="534" spans="1:2" x14ac:dyDescent="0.25">
      <c r="A534" s="2"/>
      <c r="B534" s="2"/>
    </row>
    <row r="535" spans="1:2" x14ac:dyDescent="0.25">
      <c r="A535" s="2"/>
      <c r="B535" s="2"/>
    </row>
    <row r="536" spans="1:2" x14ac:dyDescent="0.25">
      <c r="A536" s="2"/>
      <c r="B536" s="2"/>
    </row>
    <row r="537" spans="1:2" x14ac:dyDescent="0.25">
      <c r="A537" s="2"/>
      <c r="B537" s="2"/>
    </row>
    <row r="538" spans="1:2" x14ac:dyDescent="0.25">
      <c r="A538" s="2"/>
      <c r="B538" s="2"/>
    </row>
    <row r="539" spans="1:2" x14ac:dyDescent="0.25">
      <c r="A539" s="2"/>
      <c r="B539" s="2"/>
    </row>
    <row r="540" spans="1:2" x14ac:dyDescent="0.25">
      <c r="A540" s="2"/>
      <c r="B540" s="2"/>
    </row>
    <row r="541" spans="1:2" x14ac:dyDescent="0.25">
      <c r="A541" s="2"/>
      <c r="B541" s="2"/>
    </row>
    <row r="542" spans="1:2" x14ac:dyDescent="0.25">
      <c r="A542" s="2"/>
      <c r="B542" s="2"/>
    </row>
    <row r="543" spans="1:2" x14ac:dyDescent="0.25">
      <c r="A543" s="2"/>
      <c r="B543" s="2"/>
    </row>
    <row r="544" spans="1:2" x14ac:dyDescent="0.25">
      <c r="A544" s="2"/>
      <c r="B544" s="2"/>
    </row>
    <row r="545" spans="1:2" x14ac:dyDescent="0.25">
      <c r="A545" s="2"/>
      <c r="B545" s="2"/>
    </row>
    <row r="546" spans="1:2" x14ac:dyDescent="0.25">
      <c r="A546" s="2"/>
      <c r="B546" s="2"/>
    </row>
    <row r="547" spans="1:2" x14ac:dyDescent="0.25">
      <c r="A547" s="2"/>
      <c r="B547" s="2"/>
    </row>
    <row r="548" spans="1:2" x14ac:dyDescent="0.25">
      <c r="A548" s="2"/>
      <c r="B548" s="2"/>
    </row>
    <row r="549" spans="1:2" x14ac:dyDescent="0.25">
      <c r="A549" s="2"/>
      <c r="B549" s="2"/>
    </row>
    <row r="550" spans="1:2" x14ac:dyDescent="0.25">
      <c r="A550" s="2"/>
      <c r="B550" s="2"/>
    </row>
    <row r="551" spans="1:2" x14ac:dyDescent="0.25">
      <c r="A551" s="2"/>
      <c r="B551" s="2"/>
    </row>
    <row r="552" spans="1:2" x14ac:dyDescent="0.25">
      <c r="A552" s="2"/>
      <c r="B552" s="2"/>
    </row>
    <row r="553" spans="1:2" x14ac:dyDescent="0.25">
      <c r="A553" s="2"/>
      <c r="B553" s="2"/>
    </row>
    <row r="554" spans="1:2" x14ac:dyDescent="0.25">
      <c r="A554" s="2"/>
      <c r="B554" s="2"/>
    </row>
    <row r="555" spans="1:2" x14ac:dyDescent="0.25">
      <c r="A555" s="2"/>
      <c r="B555" s="2"/>
    </row>
    <row r="556" spans="1:2" x14ac:dyDescent="0.25">
      <c r="A556" s="2"/>
      <c r="B556" s="2"/>
    </row>
    <row r="557" spans="1:2" x14ac:dyDescent="0.25">
      <c r="A557" s="2"/>
      <c r="B557" s="2"/>
    </row>
    <row r="558" spans="1:2" x14ac:dyDescent="0.25">
      <c r="A558" s="2"/>
      <c r="B558" s="2"/>
    </row>
    <row r="559" spans="1:2" x14ac:dyDescent="0.25">
      <c r="A559" s="2"/>
      <c r="B559" s="2"/>
    </row>
    <row r="560" spans="1:2" x14ac:dyDescent="0.25">
      <c r="A560" s="2"/>
      <c r="B560" s="2"/>
    </row>
    <row r="561" spans="1:2" x14ac:dyDescent="0.25">
      <c r="A561" s="2"/>
      <c r="B561" s="2"/>
    </row>
    <row r="562" spans="1:2" x14ac:dyDescent="0.25">
      <c r="A562" s="2"/>
      <c r="B562" s="2"/>
    </row>
    <row r="563" spans="1:2" x14ac:dyDescent="0.25">
      <c r="A563" s="2"/>
      <c r="B563" s="2"/>
    </row>
    <row r="564" spans="1:2" x14ac:dyDescent="0.25">
      <c r="A564" s="2"/>
      <c r="B564" s="2"/>
    </row>
    <row r="565" spans="1:2" x14ac:dyDescent="0.25">
      <c r="A565" s="2"/>
      <c r="B565" s="2"/>
    </row>
    <row r="566" spans="1:2" x14ac:dyDescent="0.25">
      <c r="A566" s="2"/>
      <c r="B566" s="2"/>
    </row>
    <row r="567" spans="1:2" x14ac:dyDescent="0.25">
      <c r="A567" s="2"/>
      <c r="B567" s="2"/>
    </row>
    <row r="568" spans="1:2" x14ac:dyDescent="0.25">
      <c r="A568" s="2"/>
      <c r="B568" s="2"/>
    </row>
    <row r="569" spans="1:2" x14ac:dyDescent="0.25">
      <c r="A569" s="2"/>
      <c r="B569" s="2"/>
    </row>
    <row r="570" spans="1:2" x14ac:dyDescent="0.25">
      <c r="A570" s="2"/>
      <c r="B570" s="2"/>
    </row>
    <row r="571" spans="1:2" x14ac:dyDescent="0.25">
      <c r="A571" s="2"/>
      <c r="B571" s="2"/>
    </row>
    <row r="572" spans="1:2" x14ac:dyDescent="0.25">
      <c r="A572" s="2"/>
      <c r="B572" s="2"/>
    </row>
    <row r="573" spans="1:2" x14ac:dyDescent="0.25">
      <c r="A573" s="2"/>
      <c r="B573" s="2"/>
    </row>
    <row r="574" spans="1:2" x14ac:dyDescent="0.25">
      <c r="A574" s="2"/>
      <c r="B574" s="2"/>
    </row>
    <row r="575" spans="1:2" x14ac:dyDescent="0.25">
      <c r="A575" s="2"/>
      <c r="B575" s="2"/>
    </row>
    <row r="576" spans="1:2" x14ac:dyDescent="0.25">
      <c r="A576" s="2"/>
      <c r="B576" s="2"/>
    </row>
    <row r="577" spans="1:2" x14ac:dyDescent="0.25">
      <c r="A577" s="2"/>
      <c r="B577" s="2"/>
    </row>
    <row r="578" spans="1:2" x14ac:dyDescent="0.25">
      <c r="A578" s="2"/>
      <c r="B578" s="2"/>
    </row>
    <row r="579" spans="1:2" x14ac:dyDescent="0.25">
      <c r="A579" s="2"/>
      <c r="B579" s="2"/>
    </row>
    <row r="580" spans="1:2" x14ac:dyDescent="0.25">
      <c r="A580" s="2"/>
      <c r="B580" s="2"/>
    </row>
    <row r="581" spans="1:2" x14ac:dyDescent="0.25">
      <c r="A581" s="2"/>
      <c r="B581" s="2"/>
    </row>
    <row r="582" spans="1:2" x14ac:dyDescent="0.25">
      <c r="A582" s="2"/>
      <c r="B582" s="2"/>
    </row>
    <row r="583" spans="1:2" x14ac:dyDescent="0.25">
      <c r="A583" s="2"/>
      <c r="B583" s="2"/>
    </row>
    <row r="584" spans="1:2" x14ac:dyDescent="0.25">
      <c r="A584" s="2"/>
      <c r="B584" s="2"/>
    </row>
    <row r="585" spans="1:2" x14ac:dyDescent="0.25">
      <c r="A585" s="2"/>
      <c r="B585" s="2"/>
    </row>
    <row r="586" spans="1:2" x14ac:dyDescent="0.25">
      <c r="A586" s="2"/>
      <c r="B586" s="2"/>
    </row>
    <row r="587" spans="1:2" x14ac:dyDescent="0.25">
      <c r="A587" s="2"/>
      <c r="B587" s="2"/>
    </row>
    <row r="588" spans="1:2" x14ac:dyDescent="0.25">
      <c r="A588" s="2"/>
      <c r="B588" s="2"/>
    </row>
    <row r="589" spans="1:2" x14ac:dyDescent="0.25">
      <c r="A589" s="2"/>
      <c r="B589" s="2"/>
    </row>
    <row r="590" spans="1:2" x14ac:dyDescent="0.25">
      <c r="A590" s="2"/>
      <c r="B590" s="2"/>
    </row>
    <row r="591" spans="1:2" x14ac:dyDescent="0.25">
      <c r="A591" s="2"/>
      <c r="B591" s="2"/>
    </row>
    <row r="592" spans="1:2" x14ac:dyDescent="0.25">
      <c r="A592" s="2"/>
      <c r="B592" s="2"/>
    </row>
    <row r="593" spans="1:2" x14ac:dyDescent="0.25">
      <c r="A593" s="2"/>
      <c r="B593" s="2"/>
    </row>
    <row r="594" spans="1:2" x14ac:dyDescent="0.25">
      <c r="A594" s="2"/>
      <c r="B594" s="2"/>
    </row>
    <row r="595" spans="1:2" x14ac:dyDescent="0.25">
      <c r="A595" s="2"/>
      <c r="B595" s="2"/>
    </row>
    <row r="596" spans="1:2" x14ac:dyDescent="0.25">
      <c r="A596" s="2"/>
      <c r="B596" s="2"/>
    </row>
    <row r="597" spans="1:2" x14ac:dyDescent="0.25">
      <c r="A597" s="2"/>
      <c r="B597" s="2"/>
    </row>
    <row r="598" spans="1:2" x14ac:dyDescent="0.25">
      <c r="A598" s="2"/>
      <c r="B598" s="2"/>
    </row>
    <row r="599" spans="1:2" x14ac:dyDescent="0.25">
      <c r="A599" s="2"/>
      <c r="B599" s="2"/>
    </row>
    <row r="600" spans="1:2" x14ac:dyDescent="0.25">
      <c r="A600" s="2"/>
      <c r="B600" s="2"/>
    </row>
    <row r="601" spans="1:2" x14ac:dyDescent="0.25">
      <c r="A601" s="2"/>
      <c r="B601" s="2"/>
    </row>
    <row r="602" spans="1:2" x14ac:dyDescent="0.25">
      <c r="A602" s="2"/>
      <c r="B602" s="2"/>
    </row>
    <row r="603" spans="1:2" x14ac:dyDescent="0.25">
      <c r="A603" s="2"/>
      <c r="B603" s="2"/>
    </row>
    <row r="604" spans="1:2" x14ac:dyDescent="0.25">
      <c r="A604" s="2"/>
      <c r="B604" s="2"/>
    </row>
    <row r="605" spans="1:2" x14ac:dyDescent="0.25">
      <c r="A605" s="2"/>
      <c r="B605" s="2"/>
    </row>
    <row r="606" spans="1:2" x14ac:dyDescent="0.25">
      <c r="A606" s="2"/>
      <c r="B606" s="2"/>
    </row>
    <row r="607" spans="1:2" x14ac:dyDescent="0.25">
      <c r="A607" s="2"/>
      <c r="B607" s="2"/>
    </row>
    <row r="608" spans="1:2" x14ac:dyDescent="0.25">
      <c r="A608" s="2"/>
      <c r="B608" s="2"/>
    </row>
    <row r="609" spans="1:2" x14ac:dyDescent="0.25">
      <c r="A609" s="2"/>
      <c r="B609" s="2"/>
    </row>
    <row r="610" spans="1:2" x14ac:dyDescent="0.25">
      <c r="A610" s="2"/>
      <c r="B610" s="2"/>
    </row>
    <row r="611" spans="1:2" x14ac:dyDescent="0.25">
      <c r="A611" s="2"/>
      <c r="B611" s="2"/>
    </row>
    <row r="612" spans="1:2" x14ac:dyDescent="0.25">
      <c r="A612" s="2"/>
      <c r="B612" s="2"/>
    </row>
    <row r="613" spans="1:2" x14ac:dyDescent="0.25">
      <c r="A613" s="2"/>
      <c r="B613" s="2"/>
    </row>
    <row r="614" spans="1:2" x14ac:dyDescent="0.25">
      <c r="A614" s="2"/>
      <c r="B614" s="2"/>
    </row>
    <row r="615" spans="1:2" x14ac:dyDescent="0.25">
      <c r="A615" s="2"/>
      <c r="B615" s="2"/>
    </row>
    <row r="616" spans="1:2" x14ac:dyDescent="0.25">
      <c r="A616" s="2"/>
      <c r="B616" s="2"/>
    </row>
    <row r="617" spans="1:2" x14ac:dyDescent="0.25">
      <c r="A617" s="2"/>
      <c r="B617" s="2"/>
    </row>
    <row r="618" spans="1:2" x14ac:dyDescent="0.25">
      <c r="A618" s="2"/>
      <c r="B618" s="2"/>
    </row>
    <row r="619" spans="1:2" x14ac:dyDescent="0.25">
      <c r="A619" s="2"/>
      <c r="B619" s="2"/>
    </row>
    <row r="620" spans="1:2" x14ac:dyDescent="0.25">
      <c r="A620" s="2"/>
      <c r="B620" s="2"/>
    </row>
    <row r="621" spans="1:2" x14ac:dyDescent="0.25">
      <c r="A621" s="2"/>
      <c r="B621" s="2"/>
    </row>
    <row r="622" spans="1:2" x14ac:dyDescent="0.25">
      <c r="A622" s="2"/>
      <c r="B622" s="2"/>
    </row>
    <row r="623" spans="1:2" x14ac:dyDescent="0.25">
      <c r="A623" s="2"/>
      <c r="B623" s="2"/>
    </row>
    <row r="624" spans="1:2" x14ac:dyDescent="0.25">
      <c r="A624" s="2"/>
      <c r="B624" s="2"/>
    </row>
    <row r="625" spans="1:2" x14ac:dyDescent="0.25">
      <c r="A625" s="2"/>
      <c r="B625" s="2"/>
    </row>
    <row r="626" spans="1:2" x14ac:dyDescent="0.25">
      <c r="A626" s="2"/>
      <c r="B626" s="2"/>
    </row>
    <row r="627" spans="1:2" x14ac:dyDescent="0.25">
      <c r="A627" s="2"/>
      <c r="B627" s="2"/>
    </row>
    <row r="628" spans="1:2" x14ac:dyDescent="0.25">
      <c r="A628" s="2"/>
      <c r="B628" s="2"/>
    </row>
    <row r="629" spans="1:2" x14ac:dyDescent="0.25">
      <c r="A629" s="2"/>
      <c r="B629" s="2"/>
    </row>
    <row r="630" spans="1:2" x14ac:dyDescent="0.25">
      <c r="A630" s="2"/>
      <c r="B630" s="2"/>
    </row>
    <row r="631" spans="1:2" x14ac:dyDescent="0.25">
      <c r="A631" s="2"/>
      <c r="B631" s="2"/>
    </row>
    <row r="632" spans="1:2" x14ac:dyDescent="0.25">
      <c r="A632" s="2"/>
      <c r="B632" s="2"/>
    </row>
    <row r="633" spans="1:2" x14ac:dyDescent="0.25">
      <c r="A633" s="2"/>
      <c r="B633" s="2"/>
    </row>
    <row r="634" spans="1:2" x14ac:dyDescent="0.25">
      <c r="A634" s="2"/>
      <c r="B634" s="2"/>
    </row>
    <row r="635" spans="1:2" x14ac:dyDescent="0.25">
      <c r="A635" s="2"/>
      <c r="B635" s="2"/>
    </row>
    <row r="636" spans="1:2" x14ac:dyDescent="0.25">
      <c r="A636" s="2"/>
      <c r="B636" s="2"/>
    </row>
    <row r="637" spans="1:2" x14ac:dyDescent="0.25">
      <c r="A637" s="2"/>
      <c r="B637" s="2"/>
    </row>
    <row r="638" spans="1:2" x14ac:dyDescent="0.25">
      <c r="A638" s="2"/>
      <c r="B638" s="2"/>
    </row>
    <row r="639" spans="1:2" x14ac:dyDescent="0.25">
      <c r="A639" s="2"/>
      <c r="B639" s="2"/>
    </row>
    <row r="640" spans="1:2" x14ac:dyDescent="0.25">
      <c r="A640" s="2"/>
      <c r="B640" s="2"/>
    </row>
    <row r="641" spans="1:2" x14ac:dyDescent="0.25">
      <c r="A641" s="2"/>
      <c r="B641" s="2"/>
    </row>
    <row r="642" spans="1:2" x14ac:dyDescent="0.25">
      <c r="A642" s="2"/>
      <c r="B642" s="2"/>
    </row>
    <row r="643" spans="1:2" x14ac:dyDescent="0.25">
      <c r="A643" s="2"/>
      <c r="B643" s="2"/>
    </row>
    <row r="644" spans="1:2" x14ac:dyDescent="0.25">
      <c r="A644" s="2"/>
      <c r="B644" s="2"/>
    </row>
    <row r="645" spans="1:2" x14ac:dyDescent="0.25">
      <c r="A645" s="2"/>
      <c r="B645" s="2"/>
    </row>
    <row r="646" spans="1:2" x14ac:dyDescent="0.25">
      <c r="A646" s="2"/>
      <c r="B646" s="2"/>
    </row>
    <row r="647" spans="1:2" x14ac:dyDescent="0.25">
      <c r="A647" s="2"/>
      <c r="B647" s="2"/>
    </row>
    <row r="648" spans="1:2" x14ac:dyDescent="0.25">
      <c r="A648" s="2"/>
      <c r="B648" s="2"/>
    </row>
    <row r="649" spans="1:2" x14ac:dyDescent="0.25">
      <c r="A649" s="2"/>
      <c r="B649" s="2"/>
    </row>
    <row r="650" spans="1:2" x14ac:dyDescent="0.25">
      <c r="A650" s="2"/>
      <c r="B650" s="2"/>
    </row>
    <row r="651" spans="1:2" x14ac:dyDescent="0.25">
      <c r="A651" s="2"/>
      <c r="B651" s="2"/>
    </row>
    <row r="652" spans="1:2" x14ac:dyDescent="0.25">
      <c r="A652" s="2"/>
      <c r="B652" s="2"/>
    </row>
    <row r="653" spans="1:2" x14ac:dyDescent="0.25">
      <c r="A653" s="2"/>
      <c r="B653" s="2"/>
    </row>
    <row r="654" spans="1:2" x14ac:dyDescent="0.25">
      <c r="A654" s="2"/>
      <c r="B654" s="2"/>
    </row>
    <row r="655" spans="1:2" x14ac:dyDescent="0.25">
      <c r="A655" s="2"/>
      <c r="B655" s="2"/>
    </row>
    <row r="656" spans="1:2" x14ac:dyDescent="0.25">
      <c r="A656" s="2"/>
      <c r="B656" s="2"/>
    </row>
    <row r="657" spans="1:2" x14ac:dyDescent="0.25">
      <c r="A657" s="2"/>
      <c r="B657" s="2"/>
    </row>
    <row r="658" spans="1:2" x14ac:dyDescent="0.25">
      <c r="A658" s="2"/>
      <c r="B658" s="2"/>
    </row>
    <row r="659" spans="1:2" x14ac:dyDescent="0.25">
      <c r="A659" s="2"/>
      <c r="B659" s="2"/>
    </row>
    <row r="660" spans="1:2" x14ac:dyDescent="0.25">
      <c r="A660" s="2"/>
      <c r="B660" s="2"/>
    </row>
    <row r="661" spans="1:2" x14ac:dyDescent="0.25">
      <c r="A661" s="2"/>
      <c r="B661" s="2"/>
    </row>
    <row r="662" spans="1:2" x14ac:dyDescent="0.25">
      <c r="A662" s="2"/>
      <c r="B662" s="2"/>
    </row>
    <row r="663" spans="1:2" x14ac:dyDescent="0.25">
      <c r="A663" s="2"/>
      <c r="B663" s="2"/>
    </row>
    <row r="664" spans="1:2" x14ac:dyDescent="0.25">
      <c r="A664" s="2"/>
      <c r="B664" s="2"/>
    </row>
    <row r="665" spans="1:2" x14ac:dyDescent="0.25">
      <c r="A665" s="2"/>
      <c r="B665" s="2"/>
    </row>
    <row r="666" spans="1:2" x14ac:dyDescent="0.25">
      <c r="A666" s="2"/>
      <c r="B666" s="2"/>
    </row>
    <row r="667" spans="1:2" x14ac:dyDescent="0.25">
      <c r="A667" s="2"/>
      <c r="B667" s="2"/>
    </row>
    <row r="668" spans="1:2" x14ac:dyDescent="0.25">
      <c r="A668" s="2"/>
      <c r="B668" s="2"/>
    </row>
    <row r="669" spans="1:2" x14ac:dyDescent="0.25">
      <c r="A669" s="2"/>
      <c r="B669" s="2"/>
    </row>
    <row r="670" spans="1:2" x14ac:dyDescent="0.25">
      <c r="A670" s="2"/>
      <c r="B670" s="2"/>
    </row>
    <row r="671" spans="1:2" x14ac:dyDescent="0.25">
      <c r="A671" s="2"/>
      <c r="B671" s="2"/>
    </row>
    <row r="672" spans="1:2" x14ac:dyDescent="0.25">
      <c r="A672" s="2"/>
      <c r="B672" s="2"/>
    </row>
    <row r="673" spans="1:2" x14ac:dyDescent="0.25">
      <c r="A673" s="2"/>
      <c r="B673" s="2"/>
    </row>
    <row r="674" spans="1:2" x14ac:dyDescent="0.25">
      <c r="A674" s="2"/>
      <c r="B674" s="2"/>
    </row>
    <row r="675" spans="1:2" x14ac:dyDescent="0.25">
      <c r="A675" s="2"/>
      <c r="B675" s="2"/>
    </row>
    <row r="676" spans="1:2" x14ac:dyDescent="0.25">
      <c r="A676" s="2"/>
      <c r="B676" s="2"/>
    </row>
    <row r="677" spans="1:2" x14ac:dyDescent="0.25">
      <c r="A677" s="2"/>
      <c r="B677" s="2"/>
    </row>
    <row r="678" spans="1:2" x14ac:dyDescent="0.25">
      <c r="A678" s="2"/>
      <c r="B678" s="2"/>
    </row>
    <row r="679" spans="1:2" x14ac:dyDescent="0.25">
      <c r="A679" s="2"/>
      <c r="B679" s="2"/>
    </row>
    <row r="680" spans="1:2" x14ac:dyDescent="0.25">
      <c r="A680" s="2"/>
      <c r="B680" s="2"/>
    </row>
    <row r="681" spans="1:2" x14ac:dyDescent="0.25">
      <c r="A681" s="2"/>
      <c r="B681" s="2"/>
    </row>
    <row r="682" spans="1:2" x14ac:dyDescent="0.25">
      <c r="A682" s="2"/>
      <c r="B682" s="2"/>
    </row>
    <row r="683" spans="1:2" x14ac:dyDescent="0.25">
      <c r="A683" s="2"/>
      <c r="B683" s="2"/>
    </row>
    <row r="684" spans="1:2" x14ac:dyDescent="0.25">
      <c r="A684" s="2"/>
      <c r="B684" s="2"/>
    </row>
    <row r="685" spans="1:2" x14ac:dyDescent="0.25">
      <c r="A685" s="2"/>
      <c r="B685" s="2"/>
    </row>
    <row r="686" spans="1:2" x14ac:dyDescent="0.25">
      <c r="A686" s="2"/>
      <c r="B686" s="2"/>
    </row>
    <row r="687" spans="1:2" x14ac:dyDescent="0.25">
      <c r="A687" s="2"/>
      <c r="B687" s="2"/>
    </row>
    <row r="688" spans="1:2" x14ac:dyDescent="0.25">
      <c r="A688" s="2"/>
      <c r="B688" s="2"/>
    </row>
    <row r="689" spans="1:2" x14ac:dyDescent="0.25">
      <c r="A689" s="2"/>
      <c r="B689" s="2"/>
    </row>
    <row r="690" spans="1:2" x14ac:dyDescent="0.25">
      <c r="A690" s="2"/>
      <c r="B690" s="2"/>
    </row>
    <row r="691" spans="1:2" x14ac:dyDescent="0.25">
      <c r="A691" s="2"/>
      <c r="B691" s="2"/>
    </row>
    <row r="692" spans="1:2" x14ac:dyDescent="0.25">
      <c r="A692" s="2"/>
      <c r="B692" s="2"/>
    </row>
    <row r="693" spans="1:2" x14ac:dyDescent="0.25">
      <c r="A693" s="2"/>
      <c r="B693" s="2"/>
    </row>
    <row r="694" spans="1:2" x14ac:dyDescent="0.25">
      <c r="A694" s="2"/>
      <c r="B694" s="2"/>
    </row>
    <row r="695" spans="1:2" x14ac:dyDescent="0.25">
      <c r="A695" s="2"/>
      <c r="B695" s="2"/>
    </row>
    <row r="696" spans="1:2" x14ac:dyDescent="0.25">
      <c r="A696" s="2"/>
      <c r="B696" s="2"/>
    </row>
    <row r="697" spans="1:2" x14ac:dyDescent="0.25">
      <c r="A697" s="2"/>
      <c r="B697" s="2"/>
    </row>
    <row r="698" spans="1:2" x14ac:dyDescent="0.25">
      <c r="A698" s="2"/>
      <c r="B698" s="2"/>
    </row>
    <row r="699" spans="1:2" x14ac:dyDescent="0.25">
      <c r="A699" s="2"/>
      <c r="B699" s="2"/>
    </row>
    <row r="700" spans="1:2" x14ac:dyDescent="0.25">
      <c r="A700" s="2"/>
      <c r="B700" s="2"/>
    </row>
    <row r="701" spans="1:2" x14ac:dyDescent="0.25">
      <c r="A701" s="2"/>
      <c r="B701" s="2"/>
    </row>
    <row r="702" spans="1:2" x14ac:dyDescent="0.25">
      <c r="A702" s="2"/>
      <c r="B702" s="2"/>
    </row>
    <row r="703" spans="1:2" x14ac:dyDescent="0.25">
      <c r="A703" s="2"/>
      <c r="B703" s="2"/>
    </row>
    <row r="704" spans="1:2" x14ac:dyDescent="0.25">
      <c r="A704" s="2"/>
      <c r="B704" s="2"/>
    </row>
    <row r="705" spans="1:2" x14ac:dyDescent="0.25">
      <c r="A705" s="2"/>
      <c r="B705" s="2"/>
    </row>
    <row r="706" spans="1:2" x14ac:dyDescent="0.25">
      <c r="A706" s="2"/>
      <c r="B706" s="2"/>
    </row>
    <row r="707" spans="1:2" x14ac:dyDescent="0.25">
      <c r="A707" s="2"/>
      <c r="B707" s="2"/>
    </row>
    <row r="708" spans="1:2" x14ac:dyDescent="0.25">
      <c r="A708" s="2"/>
      <c r="B708" s="2"/>
    </row>
    <row r="709" spans="1:2" x14ac:dyDescent="0.25">
      <c r="A709" s="2"/>
      <c r="B709" s="2"/>
    </row>
    <row r="710" spans="1:2" x14ac:dyDescent="0.25">
      <c r="A710" s="2"/>
      <c r="B710" s="2"/>
    </row>
    <row r="711" spans="1:2" x14ac:dyDescent="0.25">
      <c r="A711" s="2"/>
      <c r="B711" s="2"/>
    </row>
    <row r="712" spans="1:2" x14ac:dyDescent="0.25">
      <c r="A712" s="2"/>
      <c r="B712" s="2"/>
    </row>
    <row r="713" spans="1:2" x14ac:dyDescent="0.25">
      <c r="A713" s="2"/>
      <c r="B713" s="2"/>
    </row>
    <row r="714" spans="1:2" x14ac:dyDescent="0.25">
      <c r="A714" s="2"/>
      <c r="B714" s="2"/>
    </row>
    <row r="715" spans="1:2" x14ac:dyDescent="0.25">
      <c r="A715" s="2"/>
      <c r="B715" s="2"/>
    </row>
    <row r="716" spans="1:2" x14ac:dyDescent="0.25">
      <c r="A716" s="2"/>
      <c r="B716" s="2"/>
    </row>
    <row r="717" spans="1:2" x14ac:dyDescent="0.25">
      <c r="A717" s="2"/>
      <c r="B717" s="2"/>
    </row>
    <row r="718" spans="1:2" x14ac:dyDescent="0.25">
      <c r="A718" s="2"/>
      <c r="B718" s="2"/>
    </row>
    <row r="719" spans="1:2" x14ac:dyDescent="0.25">
      <c r="A719" s="2"/>
      <c r="B719" s="2"/>
    </row>
    <row r="720" spans="1:2" x14ac:dyDescent="0.25">
      <c r="A720" s="2"/>
      <c r="B720" s="2"/>
    </row>
    <row r="721" spans="1:2" x14ac:dyDescent="0.25">
      <c r="A721" s="2"/>
      <c r="B721" s="2"/>
    </row>
    <row r="722" spans="1:2" x14ac:dyDescent="0.25">
      <c r="A722" s="2"/>
      <c r="B722" s="2"/>
    </row>
    <row r="723" spans="1:2" x14ac:dyDescent="0.25">
      <c r="A723" s="2"/>
      <c r="B723" s="2"/>
    </row>
    <row r="724" spans="1:2" x14ac:dyDescent="0.25">
      <c r="A724" s="2"/>
      <c r="B724" s="2"/>
    </row>
    <row r="725" spans="1:2" x14ac:dyDescent="0.25">
      <c r="A725" s="2"/>
      <c r="B725" s="2"/>
    </row>
    <row r="726" spans="1:2" x14ac:dyDescent="0.25">
      <c r="A726" s="2"/>
      <c r="B726" s="2"/>
    </row>
    <row r="727" spans="1:2" x14ac:dyDescent="0.25">
      <c r="A727" s="2"/>
      <c r="B727" s="2"/>
    </row>
    <row r="728" spans="1:2" x14ac:dyDescent="0.25">
      <c r="A728" s="2"/>
      <c r="B728" s="2"/>
    </row>
    <row r="729" spans="1:2" x14ac:dyDescent="0.25">
      <c r="A729" s="2"/>
      <c r="B729" s="2"/>
    </row>
    <row r="730" spans="1:2" x14ac:dyDescent="0.25">
      <c r="A730" s="2"/>
      <c r="B730" s="2"/>
    </row>
    <row r="731" spans="1:2" x14ac:dyDescent="0.25">
      <c r="A731" s="2"/>
      <c r="B731" s="2"/>
    </row>
    <row r="732" spans="1:2" x14ac:dyDescent="0.25">
      <c r="A732" s="2"/>
      <c r="B732" s="2"/>
    </row>
    <row r="733" spans="1:2" x14ac:dyDescent="0.25">
      <c r="A733" s="2"/>
      <c r="B733" s="2"/>
    </row>
    <row r="734" spans="1:2" x14ac:dyDescent="0.25">
      <c r="A734" s="2"/>
      <c r="B734" s="2"/>
    </row>
    <row r="735" spans="1:2" x14ac:dyDescent="0.25">
      <c r="A735" s="2"/>
      <c r="B735" s="2"/>
    </row>
    <row r="736" spans="1:2" x14ac:dyDescent="0.25">
      <c r="A736" s="2"/>
      <c r="B736" s="2"/>
    </row>
    <row r="737" spans="1:2" x14ac:dyDescent="0.25">
      <c r="A737" s="2"/>
      <c r="B737" s="2"/>
    </row>
    <row r="738" spans="1:2" x14ac:dyDescent="0.25">
      <c r="A738" s="2"/>
      <c r="B738" s="2"/>
    </row>
    <row r="739" spans="1:2" x14ac:dyDescent="0.25">
      <c r="A739" s="2"/>
      <c r="B739" s="2"/>
    </row>
    <row r="740" spans="1:2" x14ac:dyDescent="0.25">
      <c r="A740" s="2"/>
      <c r="B740" s="2"/>
    </row>
    <row r="741" spans="1:2" x14ac:dyDescent="0.25">
      <c r="A741" s="2"/>
      <c r="B741" s="2"/>
    </row>
    <row r="742" spans="1:2" x14ac:dyDescent="0.25">
      <c r="A742" s="2"/>
      <c r="B742" s="2"/>
    </row>
    <row r="743" spans="1:2" x14ac:dyDescent="0.25">
      <c r="A743" s="2"/>
      <c r="B743" s="2"/>
    </row>
    <row r="744" spans="1:2" x14ac:dyDescent="0.25">
      <c r="A744" s="2"/>
      <c r="B744" s="2"/>
    </row>
    <row r="745" spans="1:2" x14ac:dyDescent="0.25">
      <c r="A745" s="2"/>
      <c r="B745" s="2"/>
    </row>
    <row r="746" spans="1:2" x14ac:dyDescent="0.25">
      <c r="A746" s="2"/>
      <c r="B746" s="2"/>
    </row>
    <row r="747" spans="1:2" x14ac:dyDescent="0.25">
      <c r="A747" s="2"/>
      <c r="B747" s="2"/>
    </row>
    <row r="748" spans="1:2" x14ac:dyDescent="0.25">
      <c r="A748" s="2"/>
      <c r="B748" s="2"/>
    </row>
    <row r="749" spans="1:2" x14ac:dyDescent="0.25">
      <c r="A749" s="2"/>
      <c r="B749" s="2"/>
    </row>
    <row r="750" spans="1:2" x14ac:dyDescent="0.25">
      <c r="A750" s="2"/>
      <c r="B750" s="2"/>
    </row>
    <row r="751" spans="1:2" x14ac:dyDescent="0.25">
      <c r="A751" s="2"/>
      <c r="B751" s="2"/>
    </row>
    <row r="752" spans="1:2" x14ac:dyDescent="0.25">
      <c r="A752" s="2"/>
      <c r="B752" s="2"/>
    </row>
    <row r="753" spans="1:2" x14ac:dyDescent="0.25">
      <c r="A753" s="2"/>
      <c r="B753" s="2"/>
    </row>
    <row r="754" spans="1:2" x14ac:dyDescent="0.25">
      <c r="A754" s="2"/>
      <c r="B754" s="2"/>
    </row>
    <row r="755" spans="1:2" x14ac:dyDescent="0.25">
      <c r="A755" s="2"/>
      <c r="B755" s="2"/>
    </row>
    <row r="756" spans="1:2" x14ac:dyDescent="0.25">
      <c r="A756" s="2"/>
      <c r="B756" s="2"/>
    </row>
    <row r="757" spans="1:2" x14ac:dyDescent="0.25">
      <c r="A757" s="2"/>
      <c r="B757" s="2"/>
    </row>
    <row r="758" spans="1:2" x14ac:dyDescent="0.25">
      <c r="A758" s="2"/>
      <c r="B758" s="2"/>
    </row>
    <row r="759" spans="1:2" x14ac:dyDescent="0.25">
      <c r="A759" s="2"/>
      <c r="B759" s="2"/>
    </row>
    <row r="760" spans="1:2" x14ac:dyDescent="0.25">
      <c r="A760" s="2"/>
      <c r="B760" s="2"/>
    </row>
    <row r="761" spans="1:2" x14ac:dyDescent="0.25">
      <c r="A761" s="2"/>
      <c r="B761" s="2"/>
    </row>
    <row r="762" spans="1:2" x14ac:dyDescent="0.25">
      <c r="A762" s="2"/>
      <c r="B762" s="2"/>
    </row>
    <row r="763" spans="1:2" x14ac:dyDescent="0.25">
      <c r="A763" s="2"/>
      <c r="B763" s="2"/>
    </row>
    <row r="764" spans="1:2" x14ac:dyDescent="0.25">
      <c r="A764" s="2"/>
      <c r="B764" s="2"/>
    </row>
    <row r="765" spans="1:2" x14ac:dyDescent="0.25">
      <c r="A765" s="2"/>
      <c r="B765" s="2"/>
    </row>
    <row r="766" spans="1:2" x14ac:dyDescent="0.25">
      <c r="A766" s="2"/>
      <c r="B766" s="2"/>
    </row>
    <row r="767" spans="1:2" x14ac:dyDescent="0.25">
      <c r="A767" s="2"/>
      <c r="B767" s="2"/>
    </row>
    <row r="768" spans="1:2" x14ac:dyDescent="0.25">
      <c r="A768" s="2"/>
      <c r="B768" s="2"/>
    </row>
    <row r="769" spans="1:2" x14ac:dyDescent="0.25">
      <c r="A769" s="2"/>
      <c r="B769" s="2"/>
    </row>
    <row r="770" spans="1:2" x14ac:dyDescent="0.25">
      <c r="A770" s="2"/>
      <c r="B770" s="2"/>
    </row>
    <row r="771" spans="1:2" x14ac:dyDescent="0.25">
      <c r="A771" s="2"/>
      <c r="B771" s="2"/>
    </row>
    <row r="772" spans="1:2" x14ac:dyDescent="0.25">
      <c r="A772" s="2"/>
      <c r="B772" s="2"/>
    </row>
    <row r="773" spans="1:2" x14ac:dyDescent="0.25">
      <c r="A773" s="2"/>
      <c r="B773" s="2"/>
    </row>
    <row r="774" spans="1:2" x14ac:dyDescent="0.25">
      <c r="A774" s="2"/>
      <c r="B774" s="2"/>
    </row>
    <row r="775" spans="1:2" x14ac:dyDescent="0.25">
      <c r="A775" s="2"/>
      <c r="B775" s="2"/>
    </row>
    <row r="776" spans="1:2" x14ac:dyDescent="0.25">
      <c r="A776" s="2"/>
      <c r="B776" s="2"/>
    </row>
    <row r="777" spans="1:2" x14ac:dyDescent="0.25">
      <c r="A777" s="2"/>
      <c r="B777" s="2"/>
    </row>
    <row r="778" spans="1:2" x14ac:dyDescent="0.25">
      <c r="A778" s="2"/>
      <c r="B778" s="2"/>
    </row>
    <row r="779" spans="1:2" x14ac:dyDescent="0.25">
      <c r="A779" s="2"/>
      <c r="B779" s="2"/>
    </row>
    <row r="780" spans="1:2" x14ac:dyDescent="0.25">
      <c r="A780" s="2"/>
      <c r="B780" s="2"/>
    </row>
    <row r="781" spans="1:2" x14ac:dyDescent="0.25">
      <c r="A781" s="2"/>
      <c r="B781" s="2"/>
    </row>
    <row r="782" spans="1:2" x14ac:dyDescent="0.25">
      <c r="A782" s="2"/>
      <c r="B782" s="2"/>
    </row>
    <row r="783" spans="1:2" x14ac:dyDescent="0.25">
      <c r="A783" s="2"/>
      <c r="B783" s="2"/>
    </row>
    <row r="784" spans="1:2" x14ac:dyDescent="0.25">
      <c r="A784" s="2"/>
      <c r="B784" s="2"/>
    </row>
    <row r="785" spans="1:2" x14ac:dyDescent="0.25">
      <c r="A785" s="2"/>
      <c r="B785" s="2"/>
    </row>
    <row r="786" spans="1:2" x14ac:dyDescent="0.25">
      <c r="A786" s="2"/>
      <c r="B786" s="2"/>
    </row>
    <row r="787" spans="1:2" x14ac:dyDescent="0.25">
      <c r="A787" s="2"/>
      <c r="B787" s="2"/>
    </row>
    <row r="788" spans="1:2" x14ac:dyDescent="0.25">
      <c r="A788" s="2"/>
      <c r="B788" s="2"/>
    </row>
    <row r="789" spans="1:2" x14ac:dyDescent="0.25">
      <c r="A789" s="2"/>
      <c r="B789" s="2"/>
    </row>
    <row r="790" spans="1:2" x14ac:dyDescent="0.25">
      <c r="A790" s="2"/>
      <c r="B790" s="2"/>
    </row>
    <row r="791" spans="1:2" x14ac:dyDescent="0.25">
      <c r="A791" s="2"/>
      <c r="B791" s="2"/>
    </row>
    <row r="792" spans="1:2" x14ac:dyDescent="0.25">
      <c r="A792" s="2"/>
      <c r="B792" s="2"/>
    </row>
    <row r="793" spans="1:2" x14ac:dyDescent="0.25">
      <c r="A793" s="2"/>
      <c r="B793" s="2"/>
    </row>
    <row r="794" spans="1:2" x14ac:dyDescent="0.25">
      <c r="A794" s="2"/>
      <c r="B794" s="2"/>
    </row>
    <row r="795" spans="1:2" x14ac:dyDescent="0.25">
      <c r="A795" s="2"/>
      <c r="B795" s="2"/>
    </row>
    <row r="796" spans="1:2" x14ac:dyDescent="0.25">
      <c r="A796" s="2"/>
      <c r="B796" s="2"/>
    </row>
    <row r="797" spans="1:2" x14ac:dyDescent="0.25">
      <c r="A797" s="2"/>
      <c r="B797" s="2"/>
    </row>
    <row r="798" spans="1:2" x14ac:dyDescent="0.25">
      <c r="A798" s="2"/>
      <c r="B798" s="2"/>
    </row>
    <row r="799" spans="1:2" x14ac:dyDescent="0.25">
      <c r="A799" s="2"/>
      <c r="B799" s="2"/>
    </row>
    <row r="800" spans="1:2" x14ac:dyDescent="0.25">
      <c r="A800" s="2"/>
      <c r="B800" s="2"/>
    </row>
    <row r="801" spans="1:2" x14ac:dyDescent="0.25">
      <c r="A801" s="2"/>
      <c r="B801" s="2"/>
    </row>
    <row r="802" spans="1:2" x14ac:dyDescent="0.25">
      <c r="A802" s="2"/>
      <c r="B802" s="2"/>
    </row>
    <row r="803" spans="1:2" x14ac:dyDescent="0.25">
      <c r="A803" s="2"/>
      <c r="B803" s="2"/>
    </row>
    <row r="804" spans="1:2" x14ac:dyDescent="0.25">
      <c r="A804" s="2"/>
      <c r="B804" s="2"/>
    </row>
    <row r="805" spans="1:2" x14ac:dyDescent="0.25">
      <c r="A805" s="2"/>
      <c r="B805" s="2"/>
    </row>
    <row r="806" spans="1:2" x14ac:dyDescent="0.25">
      <c r="A806" s="2"/>
      <c r="B806" s="2"/>
    </row>
    <row r="807" spans="1:2" x14ac:dyDescent="0.25">
      <c r="A807" s="2"/>
      <c r="B807" s="2"/>
    </row>
    <row r="808" spans="1:2" x14ac:dyDescent="0.25">
      <c r="A808" s="2"/>
      <c r="B808" s="2"/>
    </row>
    <row r="809" spans="1:2" x14ac:dyDescent="0.25">
      <c r="A809" s="2"/>
      <c r="B809" s="2"/>
    </row>
    <row r="810" spans="1:2" x14ac:dyDescent="0.25">
      <c r="A810" s="2"/>
      <c r="B810" s="2"/>
    </row>
    <row r="811" spans="1:2" x14ac:dyDescent="0.25">
      <c r="A811" s="2"/>
      <c r="B811" s="2"/>
    </row>
    <row r="812" spans="1:2" x14ac:dyDescent="0.25">
      <c r="A812" s="2"/>
      <c r="B812" s="2"/>
    </row>
    <row r="813" spans="1:2" x14ac:dyDescent="0.25">
      <c r="A813" s="2"/>
      <c r="B813" s="2"/>
    </row>
    <row r="814" spans="1:2" x14ac:dyDescent="0.25">
      <c r="A814" s="2"/>
      <c r="B814" s="2"/>
    </row>
    <row r="815" spans="1:2" x14ac:dyDescent="0.25">
      <c r="A815" s="2"/>
      <c r="B815" s="2"/>
    </row>
    <row r="816" spans="1:2" x14ac:dyDescent="0.25">
      <c r="A816" s="2"/>
      <c r="B816" s="2"/>
    </row>
    <row r="817" spans="1:2" x14ac:dyDescent="0.25">
      <c r="A817" s="2"/>
      <c r="B817" s="2"/>
    </row>
    <row r="818" spans="1:2" x14ac:dyDescent="0.25">
      <c r="A818" s="2"/>
      <c r="B818" s="2"/>
    </row>
    <row r="819" spans="1:2" x14ac:dyDescent="0.25">
      <c r="A819" s="2"/>
      <c r="B819" s="2"/>
    </row>
    <row r="820" spans="1:2" x14ac:dyDescent="0.25">
      <c r="A820" s="2"/>
      <c r="B820" s="2"/>
    </row>
    <row r="821" spans="1:2" x14ac:dyDescent="0.25">
      <c r="A821" s="2"/>
      <c r="B821" s="2"/>
    </row>
    <row r="822" spans="1:2" x14ac:dyDescent="0.25">
      <c r="A822" s="2"/>
      <c r="B822" s="2"/>
    </row>
    <row r="823" spans="1:2" x14ac:dyDescent="0.25">
      <c r="A823" s="2"/>
      <c r="B823" s="2"/>
    </row>
    <row r="824" spans="1:2" x14ac:dyDescent="0.25">
      <c r="A824" s="2"/>
      <c r="B824" s="2"/>
    </row>
    <row r="825" spans="1:2" x14ac:dyDescent="0.25">
      <c r="A825" s="2"/>
      <c r="B825" s="2"/>
    </row>
    <row r="826" spans="1:2" x14ac:dyDescent="0.25">
      <c r="A826" s="2"/>
      <c r="B826" s="2"/>
    </row>
    <row r="827" spans="1:2" x14ac:dyDescent="0.25">
      <c r="A827" s="2"/>
      <c r="B827" s="2"/>
    </row>
    <row r="828" spans="1:2" x14ac:dyDescent="0.25">
      <c r="A828" s="2"/>
      <c r="B828" s="2"/>
    </row>
    <row r="829" spans="1:2" x14ac:dyDescent="0.25">
      <c r="A829" s="2"/>
      <c r="B829" s="2"/>
    </row>
    <row r="830" spans="1:2" x14ac:dyDescent="0.25">
      <c r="A830" s="2"/>
      <c r="B830" s="2"/>
    </row>
    <row r="831" spans="1:2" x14ac:dyDescent="0.25">
      <c r="A831" s="2"/>
      <c r="B831" s="2"/>
    </row>
    <row r="832" spans="1:2" x14ac:dyDescent="0.25">
      <c r="A832" s="2"/>
      <c r="B832" s="2"/>
    </row>
    <row r="833" spans="1:2" x14ac:dyDescent="0.25">
      <c r="A833" s="2"/>
      <c r="B833" s="2"/>
    </row>
    <row r="834" spans="1:2" x14ac:dyDescent="0.25">
      <c r="A834" s="2"/>
      <c r="B834" s="2"/>
    </row>
    <row r="835" spans="1:2" x14ac:dyDescent="0.25">
      <c r="A835" s="2"/>
      <c r="B835" s="2"/>
    </row>
    <row r="836" spans="1:2" x14ac:dyDescent="0.25">
      <c r="A836" s="2"/>
      <c r="B836" s="2"/>
    </row>
    <row r="837" spans="1:2" x14ac:dyDescent="0.25">
      <c r="A837" s="2"/>
      <c r="B837" s="2"/>
    </row>
    <row r="838" spans="1:2" x14ac:dyDescent="0.25">
      <c r="A838" s="2"/>
      <c r="B838" s="2"/>
    </row>
    <row r="839" spans="1:2" x14ac:dyDescent="0.25">
      <c r="A839" s="2"/>
      <c r="B839" s="2"/>
    </row>
    <row r="840" spans="1:2" x14ac:dyDescent="0.25">
      <c r="A840" s="2"/>
      <c r="B840" s="2"/>
    </row>
    <row r="841" spans="1:2" x14ac:dyDescent="0.25">
      <c r="A841" s="2"/>
      <c r="B841" s="2"/>
    </row>
    <row r="842" spans="1:2" x14ac:dyDescent="0.25">
      <c r="A842" s="2"/>
      <c r="B842" s="2"/>
    </row>
    <row r="843" spans="1:2" x14ac:dyDescent="0.25">
      <c r="A843" s="2"/>
      <c r="B843" s="2"/>
    </row>
    <row r="844" spans="1:2" x14ac:dyDescent="0.25">
      <c r="A844" s="2"/>
      <c r="B844" s="2"/>
    </row>
    <row r="845" spans="1:2" x14ac:dyDescent="0.25">
      <c r="A845" s="2"/>
      <c r="B845" s="2"/>
    </row>
    <row r="846" spans="1:2" x14ac:dyDescent="0.25">
      <c r="A846" s="2"/>
      <c r="B846" s="2"/>
    </row>
    <row r="847" spans="1:2" x14ac:dyDescent="0.25">
      <c r="A847" s="2"/>
      <c r="B847" s="2"/>
    </row>
    <row r="848" spans="1:2" x14ac:dyDescent="0.25">
      <c r="A848" s="2"/>
      <c r="B848" s="2"/>
    </row>
    <row r="849" spans="1:2" x14ac:dyDescent="0.25">
      <c r="A849" s="2"/>
      <c r="B849" s="2"/>
    </row>
    <row r="850" spans="1:2" x14ac:dyDescent="0.25">
      <c r="A850" s="2"/>
      <c r="B850" s="2"/>
    </row>
    <row r="851" spans="1:2" x14ac:dyDescent="0.25">
      <c r="A851" s="2"/>
      <c r="B851" s="2"/>
    </row>
    <row r="852" spans="1:2" x14ac:dyDescent="0.25">
      <c r="A852" s="2"/>
      <c r="B852" s="2"/>
    </row>
    <row r="853" spans="1:2" x14ac:dyDescent="0.25">
      <c r="A853" s="2"/>
      <c r="B853" s="2"/>
    </row>
    <row r="854" spans="1:2" x14ac:dyDescent="0.25">
      <c r="A854" s="2"/>
      <c r="B854" s="2"/>
    </row>
    <row r="855" spans="1:2" x14ac:dyDescent="0.25">
      <c r="A855" s="2"/>
      <c r="B855" s="2"/>
    </row>
    <row r="856" spans="1:2" x14ac:dyDescent="0.25">
      <c r="A856" s="2"/>
      <c r="B856" s="2"/>
    </row>
    <row r="857" spans="1:2" x14ac:dyDescent="0.25">
      <c r="A857" s="2"/>
      <c r="B857" s="2"/>
    </row>
    <row r="858" spans="1:2" x14ac:dyDescent="0.25">
      <c r="A858" s="2"/>
      <c r="B858" s="2"/>
    </row>
    <row r="859" spans="1:2" x14ac:dyDescent="0.25">
      <c r="A859" s="2"/>
      <c r="B859" s="2"/>
    </row>
    <row r="860" spans="1:2" x14ac:dyDescent="0.25">
      <c r="A860" s="2"/>
      <c r="B860" s="2"/>
    </row>
    <row r="861" spans="1:2" x14ac:dyDescent="0.25">
      <c r="A861" s="2"/>
      <c r="B861" s="2"/>
    </row>
    <row r="862" spans="1:2" x14ac:dyDescent="0.25">
      <c r="A862" s="2"/>
      <c r="B862" s="2"/>
    </row>
    <row r="863" spans="1:2" x14ac:dyDescent="0.25">
      <c r="A863" s="2"/>
      <c r="B863" s="2"/>
    </row>
    <row r="864" spans="1:2" x14ac:dyDescent="0.25">
      <c r="A864" s="2"/>
      <c r="B864" s="2"/>
    </row>
    <row r="865" spans="1:2" x14ac:dyDescent="0.25">
      <c r="A865" s="2"/>
      <c r="B865" s="2"/>
    </row>
    <row r="866" spans="1:2" x14ac:dyDescent="0.25">
      <c r="A866" s="2"/>
      <c r="B866" s="2"/>
    </row>
    <row r="867" spans="1:2" x14ac:dyDescent="0.25">
      <c r="A867" s="2"/>
      <c r="B867" s="2"/>
    </row>
    <row r="868" spans="1:2" x14ac:dyDescent="0.25">
      <c r="A868" s="2"/>
      <c r="B868" s="2"/>
    </row>
    <row r="869" spans="1:2" x14ac:dyDescent="0.25">
      <c r="A869" s="2"/>
      <c r="B869" s="2"/>
    </row>
    <row r="870" spans="1:2" x14ac:dyDescent="0.25">
      <c r="A870" s="2"/>
      <c r="B870" s="2"/>
    </row>
    <row r="871" spans="1:2" x14ac:dyDescent="0.25">
      <c r="A871" s="2"/>
      <c r="B871" s="2"/>
    </row>
    <row r="872" spans="1:2" x14ac:dyDescent="0.25">
      <c r="A872" s="2"/>
      <c r="B872" s="2"/>
    </row>
    <row r="873" spans="1:2" x14ac:dyDescent="0.25">
      <c r="A873" s="2"/>
      <c r="B873" s="2"/>
    </row>
    <row r="874" spans="1:2" x14ac:dyDescent="0.25">
      <c r="A874" s="2"/>
      <c r="B874" s="2"/>
    </row>
    <row r="875" spans="1:2" x14ac:dyDescent="0.25">
      <c r="A875" s="2"/>
      <c r="B875" s="2"/>
    </row>
    <row r="876" spans="1:2" x14ac:dyDescent="0.25">
      <c r="A876" s="2"/>
      <c r="B876" s="2"/>
    </row>
    <row r="877" spans="1:2" x14ac:dyDescent="0.25">
      <c r="A877" s="2"/>
      <c r="B877" s="2"/>
    </row>
    <row r="878" spans="1:2" x14ac:dyDescent="0.25">
      <c r="A878" s="2"/>
      <c r="B878" s="2"/>
    </row>
    <row r="879" spans="1:2" x14ac:dyDescent="0.25">
      <c r="A879" s="2"/>
      <c r="B879" s="2"/>
    </row>
    <row r="880" spans="1:2" x14ac:dyDescent="0.25">
      <c r="A880" s="2"/>
      <c r="B880" s="2"/>
    </row>
    <row r="881" spans="1:2" x14ac:dyDescent="0.25">
      <c r="A881" s="2"/>
      <c r="B881" s="2"/>
    </row>
    <row r="882" spans="1:2" x14ac:dyDescent="0.25">
      <c r="A882" s="2"/>
      <c r="B882" s="2"/>
    </row>
    <row r="883" spans="1:2" x14ac:dyDescent="0.25">
      <c r="A883" s="2"/>
      <c r="B883" s="2"/>
    </row>
    <row r="884" spans="1:2" x14ac:dyDescent="0.25">
      <c r="A884" s="2"/>
      <c r="B884" s="2"/>
    </row>
    <row r="885" spans="1:2" x14ac:dyDescent="0.25">
      <c r="A885" s="2"/>
      <c r="B885" s="2"/>
    </row>
    <row r="886" spans="1:2" x14ac:dyDescent="0.25">
      <c r="A886" s="2"/>
      <c r="B886" s="2"/>
    </row>
    <row r="887" spans="1:2" x14ac:dyDescent="0.25">
      <c r="A887" s="2"/>
      <c r="B887" s="2"/>
    </row>
    <row r="888" spans="1:2" x14ac:dyDescent="0.25">
      <c r="A888" s="2"/>
      <c r="B888" s="2"/>
    </row>
    <row r="889" spans="1:2" x14ac:dyDescent="0.25">
      <c r="A889" s="2"/>
      <c r="B889" s="2"/>
    </row>
    <row r="890" spans="1:2" x14ac:dyDescent="0.25">
      <c r="A890" s="2"/>
      <c r="B890" s="2"/>
    </row>
    <row r="891" spans="1:2" x14ac:dyDescent="0.25">
      <c r="A891" s="2"/>
      <c r="B891" s="2"/>
    </row>
    <row r="892" spans="1:2" x14ac:dyDescent="0.25">
      <c r="A892" s="2"/>
      <c r="B892" s="2"/>
    </row>
    <row r="893" spans="1:2" x14ac:dyDescent="0.25">
      <c r="A893" s="2"/>
      <c r="B893" s="2"/>
    </row>
    <row r="894" spans="1:2" x14ac:dyDescent="0.25">
      <c r="A894" s="2"/>
      <c r="B894" s="2"/>
    </row>
    <row r="895" spans="1:2" x14ac:dyDescent="0.25">
      <c r="A895" s="2"/>
      <c r="B895" s="2"/>
    </row>
    <row r="896" spans="1:2" x14ac:dyDescent="0.25">
      <c r="A896" s="2"/>
      <c r="B896" s="2"/>
    </row>
    <row r="897" spans="1:2" x14ac:dyDescent="0.25">
      <c r="A897" s="2"/>
      <c r="B897" s="2"/>
    </row>
    <row r="898" spans="1:2" x14ac:dyDescent="0.25">
      <c r="A898" s="2"/>
      <c r="B898" s="2"/>
    </row>
    <row r="899" spans="1:2" x14ac:dyDescent="0.25">
      <c r="A899" s="2"/>
      <c r="B899" s="2"/>
    </row>
    <row r="900" spans="1:2" x14ac:dyDescent="0.25">
      <c r="A900" s="2"/>
      <c r="B900" s="2"/>
    </row>
    <row r="901" spans="1:2" x14ac:dyDescent="0.25">
      <c r="A901" s="2"/>
      <c r="B901" s="2"/>
    </row>
    <row r="902" spans="1:2" x14ac:dyDescent="0.25">
      <c r="A902" s="2"/>
      <c r="B902" s="2"/>
    </row>
    <row r="903" spans="1:2" x14ac:dyDescent="0.25">
      <c r="A903" s="2"/>
      <c r="B903" s="2"/>
    </row>
    <row r="904" spans="1:2" x14ac:dyDescent="0.25">
      <c r="A904" s="2"/>
      <c r="B904" s="2"/>
    </row>
    <row r="905" spans="1:2" x14ac:dyDescent="0.25">
      <c r="A905" s="2"/>
      <c r="B905" s="2"/>
    </row>
    <row r="906" spans="1:2" x14ac:dyDescent="0.25">
      <c r="A906" s="2"/>
      <c r="B906" s="2"/>
    </row>
    <row r="907" spans="1:2" x14ac:dyDescent="0.25">
      <c r="A907" s="2"/>
      <c r="B907" s="2"/>
    </row>
    <row r="908" spans="1:2" x14ac:dyDescent="0.25">
      <c r="A908" s="2"/>
      <c r="B908" s="2"/>
    </row>
    <row r="909" spans="1:2" x14ac:dyDescent="0.25">
      <c r="A909" s="2"/>
      <c r="B909" s="2"/>
    </row>
    <row r="910" spans="1:2" x14ac:dyDescent="0.25">
      <c r="A910" s="2"/>
      <c r="B910" s="2"/>
    </row>
    <row r="911" spans="1:2" x14ac:dyDescent="0.25">
      <c r="A911" s="2"/>
      <c r="B911" s="2"/>
    </row>
    <row r="912" spans="1:2" x14ac:dyDescent="0.25">
      <c r="A912" s="2"/>
      <c r="B912" s="2"/>
    </row>
    <row r="913" spans="1:2" x14ac:dyDescent="0.25">
      <c r="A913" s="2"/>
      <c r="B913" s="2"/>
    </row>
    <row r="914" spans="1:2" x14ac:dyDescent="0.25">
      <c r="A914" s="2"/>
      <c r="B914" s="2"/>
    </row>
    <row r="915" spans="1:2" x14ac:dyDescent="0.25">
      <c r="A915" s="2"/>
      <c r="B915" s="2"/>
    </row>
    <row r="916" spans="1:2" x14ac:dyDescent="0.25">
      <c r="A916" s="2"/>
      <c r="B916" s="2"/>
    </row>
    <row r="917" spans="1:2" x14ac:dyDescent="0.25">
      <c r="A917" s="2"/>
      <c r="B917" s="2"/>
    </row>
    <row r="918" spans="1:2" x14ac:dyDescent="0.25">
      <c r="A918" s="2"/>
      <c r="B918" s="2"/>
    </row>
    <row r="919" spans="1:2" x14ac:dyDescent="0.25">
      <c r="A919" s="2"/>
      <c r="B919" s="2"/>
    </row>
    <row r="920" spans="1:2" x14ac:dyDescent="0.25">
      <c r="A920" s="2"/>
      <c r="B920" s="2"/>
    </row>
    <row r="921" spans="1:2" x14ac:dyDescent="0.25">
      <c r="A921" s="2"/>
      <c r="B921" s="2"/>
    </row>
    <row r="922" spans="1:2" x14ac:dyDescent="0.25">
      <c r="A922" s="2"/>
      <c r="B922" s="2"/>
    </row>
    <row r="923" spans="1:2" x14ac:dyDescent="0.25">
      <c r="A923" s="2"/>
      <c r="B923" s="2"/>
    </row>
    <row r="924" spans="1:2" x14ac:dyDescent="0.25">
      <c r="A924" s="2"/>
      <c r="B924" s="2"/>
    </row>
    <row r="925" spans="1:2" x14ac:dyDescent="0.25">
      <c r="A925" s="2"/>
      <c r="B925" s="2"/>
    </row>
    <row r="926" spans="1:2" x14ac:dyDescent="0.25">
      <c r="A926" s="2"/>
      <c r="B926" s="2"/>
    </row>
    <row r="927" spans="1:2" x14ac:dyDescent="0.25">
      <c r="A927" s="2"/>
      <c r="B927" s="2"/>
    </row>
    <row r="928" spans="1:2" x14ac:dyDescent="0.25">
      <c r="A928" s="2"/>
      <c r="B928" s="2"/>
    </row>
    <row r="929" spans="1:2" x14ac:dyDescent="0.25">
      <c r="A929" s="2"/>
      <c r="B929" s="2"/>
    </row>
    <row r="930" spans="1:2" x14ac:dyDescent="0.25">
      <c r="A930" s="2"/>
      <c r="B930" s="2"/>
    </row>
    <row r="931" spans="1:2" x14ac:dyDescent="0.25">
      <c r="A931" s="2"/>
      <c r="B931" s="2"/>
    </row>
    <row r="932" spans="1:2" x14ac:dyDescent="0.25">
      <c r="A932" s="2"/>
      <c r="B932" s="2"/>
    </row>
    <row r="933" spans="1:2" x14ac:dyDescent="0.25">
      <c r="A933" s="2"/>
      <c r="B933" s="2"/>
    </row>
    <row r="934" spans="1:2" x14ac:dyDescent="0.25">
      <c r="A934" s="2"/>
      <c r="B934" s="2"/>
    </row>
    <row r="935" spans="1:2" x14ac:dyDescent="0.25">
      <c r="A935" s="2"/>
      <c r="B935" s="2"/>
    </row>
    <row r="936" spans="1:2" x14ac:dyDescent="0.25">
      <c r="A936" s="2"/>
      <c r="B936" s="2"/>
    </row>
    <row r="937" spans="1:2" x14ac:dyDescent="0.25">
      <c r="A937" s="2"/>
      <c r="B937" s="2"/>
    </row>
    <row r="938" spans="1:2" x14ac:dyDescent="0.25">
      <c r="A938" s="2"/>
      <c r="B938" s="2"/>
    </row>
    <row r="939" spans="1:2" x14ac:dyDescent="0.25">
      <c r="A939" s="2"/>
      <c r="B939" s="2"/>
    </row>
    <row r="940" spans="1:2" x14ac:dyDescent="0.25">
      <c r="A940" s="2"/>
      <c r="B940" s="2"/>
    </row>
    <row r="941" spans="1:2" x14ac:dyDescent="0.25">
      <c r="A941" s="2"/>
      <c r="B941" s="2"/>
    </row>
    <row r="942" spans="1:2" x14ac:dyDescent="0.25">
      <c r="A942" s="2"/>
      <c r="B942" s="2"/>
    </row>
    <row r="943" spans="1:2" x14ac:dyDescent="0.25">
      <c r="A943" s="2"/>
      <c r="B943" s="2"/>
    </row>
    <row r="944" spans="1:2" x14ac:dyDescent="0.25">
      <c r="A944" s="2"/>
      <c r="B944" s="2"/>
    </row>
    <row r="945" spans="1:2" x14ac:dyDescent="0.25">
      <c r="A945" s="2"/>
      <c r="B945" s="2"/>
    </row>
    <row r="946" spans="1:2" x14ac:dyDescent="0.25">
      <c r="A946" s="2"/>
      <c r="B946" s="2"/>
    </row>
    <row r="947" spans="1:2" x14ac:dyDescent="0.25">
      <c r="A947" s="2"/>
      <c r="B947" s="2"/>
    </row>
    <row r="948" spans="1:2" x14ac:dyDescent="0.25">
      <c r="A948" s="2"/>
      <c r="B948" s="2"/>
    </row>
    <row r="949" spans="1:2" x14ac:dyDescent="0.25">
      <c r="A949" s="2"/>
      <c r="B949" s="2"/>
    </row>
    <row r="950" spans="1:2" x14ac:dyDescent="0.25">
      <c r="A950" s="2"/>
      <c r="B950" s="2"/>
    </row>
    <row r="951" spans="1:2" x14ac:dyDescent="0.25">
      <c r="A951" s="2"/>
      <c r="B951" s="2"/>
    </row>
    <row r="952" spans="1:2" x14ac:dyDescent="0.25">
      <c r="A952" s="2"/>
      <c r="B952" s="2"/>
    </row>
    <row r="953" spans="1:2" x14ac:dyDescent="0.25">
      <c r="A953" s="2"/>
      <c r="B953" s="2"/>
    </row>
    <row r="954" spans="1:2" x14ac:dyDescent="0.25">
      <c r="A954" s="2"/>
      <c r="B954" s="2"/>
    </row>
    <row r="955" spans="1:2" x14ac:dyDescent="0.25">
      <c r="A955" s="2"/>
      <c r="B955" s="2"/>
    </row>
    <row r="956" spans="1:2" x14ac:dyDescent="0.25">
      <c r="A956" s="2"/>
      <c r="B956" s="2"/>
    </row>
    <row r="957" spans="1:2" x14ac:dyDescent="0.25">
      <c r="A957" s="2"/>
      <c r="B957" s="2"/>
    </row>
    <row r="958" spans="1:2" x14ac:dyDescent="0.25">
      <c r="A958" s="2"/>
      <c r="B958" s="2"/>
    </row>
    <row r="959" spans="1:2" x14ac:dyDescent="0.25">
      <c r="A959" s="2"/>
      <c r="B959" s="2"/>
    </row>
    <row r="960" spans="1:2" x14ac:dyDescent="0.25">
      <c r="A960" s="2"/>
      <c r="B960" s="2"/>
    </row>
    <row r="961" spans="1:2" x14ac:dyDescent="0.25">
      <c r="A961" s="2"/>
      <c r="B961" s="2"/>
    </row>
    <row r="962" spans="1:2" x14ac:dyDescent="0.25">
      <c r="A962" s="2"/>
      <c r="B962" s="2"/>
    </row>
    <row r="963" spans="1:2" x14ac:dyDescent="0.25">
      <c r="A963" s="2"/>
      <c r="B963" s="2"/>
    </row>
    <row r="964" spans="1:2" x14ac:dyDescent="0.25">
      <c r="A964" s="2"/>
      <c r="B964" s="2"/>
    </row>
    <row r="965" spans="1:2" x14ac:dyDescent="0.25">
      <c r="A965" s="2"/>
      <c r="B965" s="2"/>
    </row>
    <row r="966" spans="1:2" x14ac:dyDescent="0.25">
      <c r="A966" s="2"/>
      <c r="B966" s="2"/>
    </row>
    <row r="967" spans="1:2" x14ac:dyDescent="0.25">
      <c r="A967" s="2"/>
      <c r="B967" s="2"/>
    </row>
    <row r="968" spans="1:2" x14ac:dyDescent="0.25">
      <c r="A968" s="2"/>
      <c r="B968" s="2"/>
    </row>
    <row r="969" spans="1:2" x14ac:dyDescent="0.25">
      <c r="A969" s="2"/>
      <c r="B969" s="2"/>
    </row>
    <row r="970" spans="1:2" x14ac:dyDescent="0.25">
      <c r="A970" s="2"/>
      <c r="B970" s="2"/>
    </row>
    <row r="971" spans="1:2" x14ac:dyDescent="0.25">
      <c r="A971" s="2"/>
      <c r="B971" s="2"/>
    </row>
    <row r="972" spans="1:2" x14ac:dyDescent="0.25">
      <c r="A972" s="2"/>
      <c r="B972" s="2"/>
    </row>
    <row r="973" spans="1:2" x14ac:dyDescent="0.25">
      <c r="A973" s="2"/>
      <c r="B973" s="2"/>
    </row>
    <row r="974" spans="1:2" x14ac:dyDescent="0.25">
      <c r="A974" s="2"/>
      <c r="B974" s="2"/>
    </row>
    <row r="975" spans="1:2" x14ac:dyDescent="0.25">
      <c r="A975" s="2"/>
      <c r="B975" s="2"/>
    </row>
    <row r="976" spans="1:2" x14ac:dyDescent="0.25">
      <c r="A976" s="2"/>
      <c r="B976" s="2"/>
    </row>
    <row r="977" spans="1:2" x14ac:dyDescent="0.25">
      <c r="A977" s="2"/>
      <c r="B977" s="2"/>
    </row>
    <row r="978" spans="1:2" x14ac:dyDescent="0.25">
      <c r="A978" s="2"/>
      <c r="B978" s="2"/>
    </row>
    <row r="979" spans="1:2" x14ac:dyDescent="0.25">
      <c r="A979" s="2"/>
      <c r="B979" s="2"/>
    </row>
    <row r="980" spans="1:2" x14ac:dyDescent="0.25">
      <c r="A980" s="2"/>
      <c r="B980" s="2"/>
    </row>
    <row r="981" spans="1:2" x14ac:dyDescent="0.25">
      <c r="A981" s="2"/>
      <c r="B981" s="2"/>
    </row>
    <row r="982" spans="1:2" x14ac:dyDescent="0.25">
      <c r="A982" s="2"/>
      <c r="B982" s="2"/>
    </row>
    <row r="983" spans="1:2" x14ac:dyDescent="0.25">
      <c r="A983" s="2"/>
      <c r="B983" s="2"/>
    </row>
    <row r="984" spans="1:2" x14ac:dyDescent="0.25">
      <c r="A984" s="2"/>
      <c r="B984" s="2"/>
    </row>
    <row r="985" spans="1:2" x14ac:dyDescent="0.25">
      <c r="A985" s="2"/>
      <c r="B985" s="2"/>
    </row>
    <row r="986" spans="1:2" x14ac:dyDescent="0.25">
      <c r="A986" s="2"/>
      <c r="B986" s="2"/>
    </row>
    <row r="987" spans="1:2" x14ac:dyDescent="0.25">
      <c r="A987" s="2"/>
      <c r="B987" s="2"/>
    </row>
    <row r="988" spans="1:2" x14ac:dyDescent="0.25">
      <c r="A988" s="2"/>
      <c r="B988" s="2"/>
    </row>
    <row r="989" spans="1:2" x14ac:dyDescent="0.25">
      <c r="A989" s="2"/>
      <c r="B989" s="2"/>
    </row>
    <row r="990" spans="1:2" x14ac:dyDescent="0.25">
      <c r="A990" s="2"/>
      <c r="B990" s="2"/>
    </row>
    <row r="991" spans="1:2" x14ac:dyDescent="0.25">
      <c r="A991" s="2"/>
      <c r="B991" s="2"/>
    </row>
    <row r="992" spans="1:2" x14ac:dyDescent="0.25">
      <c r="A992" s="2"/>
      <c r="B992" s="2"/>
    </row>
    <row r="993" spans="1:2" x14ac:dyDescent="0.25">
      <c r="A993" s="2"/>
      <c r="B993" s="2"/>
    </row>
    <row r="994" spans="1:2" x14ac:dyDescent="0.25">
      <c r="A994" s="2"/>
      <c r="B994" s="2"/>
    </row>
    <row r="995" spans="1:2" x14ac:dyDescent="0.25">
      <c r="A995" s="2"/>
      <c r="B995" s="2"/>
    </row>
    <row r="996" spans="1:2" x14ac:dyDescent="0.25">
      <c r="A996" s="2"/>
      <c r="B996" s="2"/>
    </row>
    <row r="997" spans="1:2" x14ac:dyDescent="0.25">
      <c r="A997" s="2"/>
      <c r="B997" s="2"/>
    </row>
    <row r="998" spans="1:2" x14ac:dyDescent="0.25">
      <c r="A998" s="2"/>
      <c r="B998" s="2"/>
    </row>
    <row r="999" spans="1:2" x14ac:dyDescent="0.25">
      <c r="A999" s="2"/>
      <c r="B999" s="2"/>
    </row>
    <row r="1000" spans="1:2" x14ac:dyDescent="0.25">
      <c r="A1000" s="2"/>
      <c r="B1000" s="2"/>
    </row>
    <row r="1001" spans="1:2" x14ac:dyDescent="0.25">
      <c r="A1001" s="2"/>
      <c r="B1001" s="2"/>
    </row>
    <row r="1002" spans="1:2" x14ac:dyDescent="0.25">
      <c r="A1002" s="2"/>
      <c r="B1002" s="2"/>
    </row>
    <row r="1003" spans="1:2" x14ac:dyDescent="0.25">
      <c r="A1003" s="2"/>
      <c r="B1003" s="2"/>
    </row>
    <row r="1004" spans="1:2" x14ac:dyDescent="0.25">
      <c r="A1004" s="2"/>
      <c r="B1004" s="2"/>
    </row>
    <row r="1005" spans="1:2" x14ac:dyDescent="0.25">
      <c r="A1005" s="2"/>
      <c r="B1005" s="2"/>
    </row>
    <row r="1006" spans="1:2" x14ac:dyDescent="0.25">
      <c r="A1006" s="2"/>
      <c r="B1006" s="2"/>
    </row>
    <row r="1007" spans="1:2" x14ac:dyDescent="0.25">
      <c r="A1007" s="2"/>
      <c r="B1007" s="2"/>
    </row>
    <row r="1008" spans="1:2" x14ac:dyDescent="0.25">
      <c r="A1008" s="2"/>
      <c r="B1008" s="2"/>
    </row>
    <row r="1009" spans="1:2" x14ac:dyDescent="0.25">
      <c r="A1009" s="2"/>
      <c r="B1009" s="2"/>
    </row>
    <row r="1010" spans="1:2" x14ac:dyDescent="0.25">
      <c r="A1010" s="2"/>
      <c r="B1010" s="2"/>
    </row>
    <row r="1011" spans="1:2" x14ac:dyDescent="0.25">
      <c r="A1011" s="2"/>
      <c r="B1011" s="2"/>
    </row>
    <row r="1012" spans="1:2" x14ac:dyDescent="0.25">
      <c r="A1012" s="2"/>
      <c r="B1012" s="2"/>
    </row>
    <row r="1013" spans="1:2" x14ac:dyDescent="0.25">
      <c r="A1013" s="2"/>
      <c r="B1013" s="2"/>
    </row>
    <row r="1014" spans="1:2" x14ac:dyDescent="0.25">
      <c r="A1014" s="2"/>
      <c r="B1014" s="2"/>
    </row>
    <row r="1015" spans="1:2" x14ac:dyDescent="0.25">
      <c r="A1015" s="2"/>
      <c r="B1015" s="2"/>
    </row>
    <row r="1016" spans="1:2" x14ac:dyDescent="0.25">
      <c r="A1016" s="2"/>
      <c r="B1016" s="2"/>
    </row>
    <row r="1017" spans="1:2" x14ac:dyDescent="0.25">
      <c r="A1017" s="2"/>
      <c r="B1017" s="2"/>
    </row>
    <row r="1018" spans="1:2" x14ac:dyDescent="0.25">
      <c r="A1018" s="2"/>
      <c r="B1018" s="2"/>
    </row>
    <row r="1019" spans="1:2" x14ac:dyDescent="0.25">
      <c r="A1019" s="2"/>
      <c r="B1019" s="2"/>
    </row>
    <row r="1020" spans="1:2" x14ac:dyDescent="0.25">
      <c r="A1020" s="2"/>
      <c r="B1020" s="2"/>
    </row>
    <row r="1021" spans="1:2" x14ac:dyDescent="0.25">
      <c r="A1021" s="2"/>
      <c r="B1021" s="2"/>
    </row>
    <row r="1022" spans="1:2" x14ac:dyDescent="0.25">
      <c r="A1022" s="2"/>
      <c r="B1022" s="2"/>
    </row>
  </sheetData>
  <mergeCells count="2">
    <mergeCell ref="A1:B3"/>
    <mergeCell ref="A4:B35"/>
  </mergeCells>
  <pageMargins left="0.7" right="0.7" top="0.75" bottom="0.75" header="0.3" footer="0.3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288255-3330-4562-9448-BC220FCE145C}">
  <dimension ref="A1:F1017"/>
  <sheetViews>
    <sheetView zoomScale="80" zoomScaleNormal="80" workbookViewId="0">
      <selection sqref="A1:B3"/>
    </sheetView>
  </sheetViews>
  <sheetFormatPr defaultRowHeight="15" x14ac:dyDescent="0.25"/>
  <cols>
    <col min="1" max="2" width="9.140625" customWidth="1"/>
    <col min="3" max="3" width="17.42578125" customWidth="1"/>
    <col min="4" max="4" width="42" style="1" customWidth="1"/>
    <col min="5" max="5" width="25.42578125" style="6" customWidth="1"/>
    <col min="6" max="6" width="27.7109375" customWidth="1"/>
  </cols>
  <sheetData>
    <row r="1" spans="1:6" ht="15" customHeight="1" x14ac:dyDescent="0.25">
      <c r="A1" s="36" t="s">
        <v>1</v>
      </c>
      <c r="B1" s="36"/>
      <c r="C1" t="s">
        <v>2</v>
      </c>
      <c r="D1" s="1" t="s">
        <v>1019</v>
      </c>
      <c r="E1" s="6" t="s">
        <v>1020</v>
      </c>
      <c r="F1" t="s">
        <v>1081</v>
      </c>
    </row>
    <row r="2" spans="1:6" ht="15" customHeight="1" x14ac:dyDescent="0.25">
      <c r="A2" s="36"/>
      <c r="B2" s="36"/>
      <c r="C2" t="s">
        <v>745</v>
      </c>
      <c r="D2" s="1">
        <v>2.9000000000000001E-2</v>
      </c>
      <c r="E2" s="6">
        <v>524200</v>
      </c>
      <c r="F2" s="5" t="s">
        <v>1097</v>
      </c>
    </row>
    <row r="3" spans="1:6" ht="15" customHeight="1" x14ac:dyDescent="0.25">
      <c r="A3" s="36"/>
      <c r="B3" s="36"/>
      <c r="C3" t="s">
        <v>746</v>
      </c>
      <c r="D3" s="1">
        <v>2.9000000000000001E-2</v>
      </c>
      <c r="E3" s="6">
        <v>524200</v>
      </c>
      <c r="F3" s="5" t="s">
        <v>1097</v>
      </c>
    </row>
    <row r="4" spans="1:6" x14ac:dyDescent="0.25">
      <c r="A4" s="16"/>
      <c r="B4" s="16"/>
      <c r="C4" t="s">
        <v>747</v>
      </c>
      <c r="D4" s="1">
        <v>2.9000000000000001E-2</v>
      </c>
      <c r="E4" s="6">
        <v>524200</v>
      </c>
      <c r="F4" s="5" t="s">
        <v>1097</v>
      </c>
    </row>
    <row r="5" spans="1:6" x14ac:dyDescent="0.25">
      <c r="A5" s="16"/>
      <c r="B5" s="16"/>
      <c r="C5" t="s">
        <v>748</v>
      </c>
      <c r="D5" s="1">
        <v>2.9000000000000001E-2</v>
      </c>
      <c r="E5" s="6">
        <v>524200</v>
      </c>
      <c r="F5" s="5" t="s">
        <v>1097</v>
      </c>
    </row>
    <row r="6" spans="1:6" x14ac:dyDescent="0.25">
      <c r="A6" s="16"/>
      <c r="B6" s="16"/>
      <c r="C6" t="s">
        <v>740</v>
      </c>
      <c r="D6" s="1">
        <v>3.3000000000000002E-2</v>
      </c>
      <c r="E6" s="6" t="s">
        <v>1065</v>
      </c>
      <c r="F6" s="5" t="s">
        <v>1097</v>
      </c>
    </row>
    <row r="7" spans="1:6" x14ac:dyDescent="0.25">
      <c r="A7" s="16"/>
      <c r="B7" s="16"/>
      <c r="C7" t="s">
        <v>741</v>
      </c>
      <c r="D7" s="1">
        <v>3.3000000000000002E-2</v>
      </c>
      <c r="E7" s="6" t="s">
        <v>1065</v>
      </c>
      <c r="F7" s="5" t="s">
        <v>1097</v>
      </c>
    </row>
    <row r="8" spans="1:6" x14ac:dyDescent="0.25">
      <c r="A8" s="16"/>
      <c r="B8" s="16"/>
      <c r="C8" t="s">
        <v>742</v>
      </c>
      <c r="D8" s="1">
        <v>3.3000000000000002E-2</v>
      </c>
      <c r="E8" s="6" t="s">
        <v>1065</v>
      </c>
      <c r="F8" s="5" t="s">
        <v>1097</v>
      </c>
    </row>
    <row r="9" spans="1:6" x14ac:dyDescent="0.25">
      <c r="A9" s="16"/>
      <c r="B9" s="16"/>
      <c r="C9" t="s">
        <v>743</v>
      </c>
      <c r="D9" s="1">
        <v>3.3000000000000002E-2</v>
      </c>
      <c r="E9" s="6" t="s">
        <v>1065</v>
      </c>
      <c r="F9" s="5" t="s">
        <v>1097</v>
      </c>
    </row>
    <row r="10" spans="1:6" x14ac:dyDescent="0.25">
      <c r="A10" s="16"/>
      <c r="B10" s="16"/>
      <c r="C10" t="s">
        <v>744</v>
      </c>
      <c r="D10" s="1">
        <v>3.3000000000000002E-2</v>
      </c>
      <c r="E10" s="6" t="s">
        <v>1065</v>
      </c>
      <c r="F10" s="5" t="s">
        <v>1097</v>
      </c>
    </row>
    <row r="11" spans="1:6" x14ac:dyDescent="0.25">
      <c r="A11" s="16"/>
      <c r="B11" s="16"/>
      <c r="C11" t="s">
        <v>755</v>
      </c>
      <c r="D11" s="1">
        <v>3.3000000000000002E-2</v>
      </c>
      <c r="E11" s="6" t="s">
        <v>1066</v>
      </c>
      <c r="F11" s="5" t="s">
        <v>1088</v>
      </c>
    </row>
    <row r="12" spans="1:6" x14ac:dyDescent="0.25">
      <c r="A12" s="16"/>
      <c r="B12" s="16"/>
      <c r="C12" t="s">
        <v>941</v>
      </c>
      <c r="D12" s="1">
        <v>3.3000000000000002E-2</v>
      </c>
      <c r="E12" s="6">
        <v>711500</v>
      </c>
      <c r="F12" s="5" t="s">
        <v>1098</v>
      </c>
    </row>
    <row r="13" spans="1:6" x14ac:dyDescent="0.25">
      <c r="A13" s="16"/>
      <c r="B13" s="16"/>
      <c r="C13" t="s">
        <v>779</v>
      </c>
      <c r="D13" s="1">
        <v>4.1000000000000002E-2</v>
      </c>
      <c r="E13" s="6">
        <v>541100</v>
      </c>
      <c r="F13" s="5" t="s">
        <v>1099</v>
      </c>
    </row>
    <row r="14" spans="1:6" x14ac:dyDescent="0.25">
      <c r="A14" s="16"/>
      <c r="B14" s="16"/>
      <c r="C14" t="s">
        <v>780</v>
      </c>
      <c r="D14" s="1">
        <v>4.1000000000000002E-2</v>
      </c>
      <c r="E14" s="6">
        <v>541100</v>
      </c>
      <c r="F14" s="5" t="s">
        <v>1099</v>
      </c>
    </row>
    <row r="15" spans="1:6" x14ac:dyDescent="0.25">
      <c r="A15" s="16"/>
      <c r="B15" s="16"/>
      <c r="C15" t="s">
        <v>781</v>
      </c>
      <c r="D15" s="1">
        <v>4.1000000000000002E-2</v>
      </c>
      <c r="E15" s="6">
        <v>541100</v>
      </c>
      <c r="F15" s="5" t="s">
        <v>1099</v>
      </c>
    </row>
    <row r="16" spans="1:6" x14ac:dyDescent="0.25">
      <c r="A16" s="16"/>
      <c r="B16" s="16"/>
      <c r="C16" t="s">
        <v>782</v>
      </c>
      <c r="D16" s="1">
        <v>4.1000000000000002E-2</v>
      </c>
      <c r="E16" s="6">
        <v>541100</v>
      </c>
      <c r="F16" s="5" t="s">
        <v>1099</v>
      </c>
    </row>
    <row r="17" spans="1:6" x14ac:dyDescent="0.25">
      <c r="A17" s="16"/>
      <c r="B17" s="16"/>
      <c r="C17" t="s">
        <v>729</v>
      </c>
      <c r="D17" s="1">
        <v>4.2999999999999997E-2</v>
      </c>
      <c r="E17" s="6" t="s">
        <v>1064</v>
      </c>
      <c r="F17" s="5" t="s">
        <v>1089</v>
      </c>
    </row>
    <row r="18" spans="1:6" x14ac:dyDescent="0.25">
      <c r="A18" s="16"/>
      <c r="B18" s="16"/>
      <c r="C18" t="s">
        <v>730</v>
      </c>
      <c r="D18" s="1">
        <v>4.2999999999999997E-2</v>
      </c>
      <c r="E18" s="6" t="s">
        <v>1064</v>
      </c>
      <c r="F18" s="5" t="s">
        <v>1089</v>
      </c>
    </row>
    <row r="19" spans="1:6" x14ac:dyDescent="0.25">
      <c r="A19" s="16"/>
      <c r="B19" s="16"/>
      <c r="C19" t="s">
        <v>731</v>
      </c>
      <c r="D19" s="1">
        <v>4.2999999999999997E-2</v>
      </c>
      <c r="E19" s="6" t="s">
        <v>1064</v>
      </c>
      <c r="F19" s="5" t="s">
        <v>1089</v>
      </c>
    </row>
    <row r="20" spans="1:6" x14ac:dyDescent="0.25">
      <c r="A20" s="16"/>
      <c r="B20" s="16"/>
      <c r="C20" t="s">
        <v>732</v>
      </c>
      <c r="D20" s="1">
        <v>4.2999999999999997E-2</v>
      </c>
      <c r="E20" s="6" t="s">
        <v>1064</v>
      </c>
      <c r="F20" s="5" t="s">
        <v>1089</v>
      </c>
    </row>
    <row r="21" spans="1:6" x14ac:dyDescent="0.25">
      <c r="A21" s="16"/>
      <c r="B21" s="16"/>
      <c r="C21" t="s">
        <v>733</v>
      </c>
      <c r="D21" s="1">
        <v>4.2999999999999997E-2</v>
      </c>
      <c r="E21" s="6" t="s">
        <v>1064</v>
      </c>
      <c r="F21" s="5" t="s">
        <v>1089</v>
      </c>
    </row>
    <row r="22" spans="1:6" x14ac:dyDescent="0.25">
      <c r="A22" s="16"/>
      <c r="B22" s="16"/>
      <c r="C22" t="s">
        <v>696</v>
      </c>
      <c r="D22" s="1">
        <v>4.3999999999999997E-2</v>
      </c>
      <c r="E22" s="6">
        <v>512200</v>
      </c>
      <c r="F22" s="5" t="s">
        <v>1098</v>
      </c>
    </row>
    <row r="23" spans="1:6" x14ac:dyDescent="0.25">
      <c r="A23" s="16"/>
      <c r="B23" s="16"/>
      <c r="C23" t="s">
        <v>697</v>
      </c>
      <c r="D23" s="1">
        <v>4.3999999999999997E-2</v>
      </c>
      <c r="E23" s="6">
        <v>512200</v>
      </c>
      <c r="F23" s="5" t="s">
        <v>1098</v>
      </c>
    </row>
    <row r="24" spans="1:6" x14ac:dyDescent="0.25">
      <c r="A24" s="16"/>
      <c r="B24" s="16"/>
      <c r="C24" t="s">
        <v>698</v>
      </c>
      <c r="D24" s="1">
        <v>4.3999999999999997E-2</v>
      </c>
      <c r="E24" s="6">
        <v>512200</v>
      </c>
      <c r="F24" s="5" t="s">
        <v>1098</v>
      </c>
    </row>
    <row r="25" spans="1:6" x14ac:dyDescent="0.25">
      <c r="A25" s="16"/>
      <c r="B25" s="16"/>
      <c r="C25" t="s">
        <v>699</v>
      </c>
      <c r="D25" s="1">
        <v>4.3999999999999997E-2</v>
      </c>
      <c r="E25" s="6">
        <v>512200</v>
      </c>
      <c r="F25" s="5" t="s">
        <v>1098</v>
      </c>
    </row>
    <row r="26" spans="1:6" x14ac:dyDescent="0.25">
      <c r="A26" s="16"/>
      <c r="B26" s="16"/>
      <c r="C26" t="s">
        <v>995</v>
      </c>
      <c r="D26" s="1">
        <v>4.7E-2</v>
      </c>
      <c r="E26" s="6">
        <v>812200</v>
      </c>
      <c r="F26" s="5" t="s">
        <v>1100</v>
      </c>
    </row>
    <row r="27" spans="1:6" x14ac:dyDescent="0.25">
      <c r="A27" s="16"/>
      <c r="B27" s="16"/>
      <c r="C27" t="s">
        <v>996</v>
      </c>
      <c r="D27" s="1">
        <v>4.7E-2</v>
      </c>
      <c r="E27" s="6">
        <v>812200</v>
      </c>
      <c r="F27" s="5" t="s">
        <v>1100</v>
      </c>
    </row>
    <row r="28" spans="1:6" x14ac:dyDescent="0.25">
      <c r="A28" s="16"/>
      <c r="B28" s="16"/>
      <c r="C28" t="s">
        <v>739</v>
      </c>
      <c r="D28" s="1">
        <v>5.0999999999999997E-2</v>
      </c>
      <c r="E28" s="6">
        <v>524113</v>
      </c>
      <c r="F28" s="5" t="s">
        <v>1097</v>
      </c>
    </row>
    <row r="29" spans="1:6" x14ac:dyDescent="0.25">
      <c r="A29" s="16"/>
      <c r="B29" s="16"/>
      <c r="C29" t="s">
        <v>833</v>
      </c>
      <c r="D29" s="1">
        <v>5.0999999999999997E-2</v>
      </c>
      <c r="E29" s="6">
        <v>561300</v>
      </c>
      <c r="F29" s="5" t="s">
        <v>1087</v>
      </c>
    </row>
    <row r="30" spans="1:6" x14ac:dyDescent="0.25">
      <c r="A30" s="16"/>
      <c r="B30" s="16"/>
      <c r="C30" t="s">
        <v>834</v>
      </c>
      <c r="D30" s="1">
        <v>5.0999999999999997E-2</v>
      </c>
      <c r="E30" s="6">
        <v>561300</v>
      </c>
      <c r="F30" s="5" t="s">
        <v>1087</v>
      </c>
    </row>
    <row r="31" spans="1:6" x14ac:dyDescent="0.25">
      <c r="A31" s="16"/>
      <c r="B31" s="16"/>
      <c r="C31" t="s">
        <v>835</v>
      </c>
      <c r="D31" s="1">
        <v>5.0999999999999997E-2</v>
      </c>
      <c r="E31" s="6">
        <v>561300</v>
      </c>
      <c r="F31" s="5" t="s">
        <v>1087</v>
      </c>
    </row>
    <row r="32" spans="1:6" x14ac:dyDescent="0.25">
      <c r="A32" s="16"/>
      <c r="B32" s="16"/>
      <c r="C32" t="s">
        <v>836</v>
      </c>
      <c r="D32" s="1">
        <v>5.0999999999999997E-2</v>
      </c>
      <c r="E32" s="6">
        <v>561300</v>
      </c>
      <c r="F32" s="5" t="s">
        <v>1087</v>
      </c>
    </row>
    <row r="33" spans="1:6" x14ac:dyDescent="0.25">
      <c r="A33" s="16"/>
      <c r="B33" s="16"/>
      <c r="C33" t="s">
        <v>690</v>
      </c>
      <c r="D33" s="1">
        <v>5.1999999999999998E-2</v>
      </c>
      <c r="E33" s="6">
        <v>512100</v>
      </c>
      <c r="F33" s="5" t="s">
        <v>1098</v>
      </c>
    </row>
    <row r="34" spans="1:6" x14ac:dyDescent="0.25">
      <c r="A34" s="16"/>
      <c r="B34" s="16"/>
      <c r="C34" t="s">
        <v>691</v>
      </c>
      <c r="D34" s="1">
        <v>5.1999999999999998E-2</v>
      </c>
      <c r="E34" s="6">
        <v>512100</v>
      </c>
      <c r="F34" s="5" t="s">
        <v>1098</v>
      </c>
    </row>
    <row r="35" spans="1:6" x14ac:dyDescent="0.25">
      <c r="A35" s="16"/>
      <c r="B35" s="16"/>
      <c r="C35" t="s">
        <v>692</v>
      </c>
      <c r="D35" s="1">
        <v>5.1999999999999998E-2</v>
      </c>
      <c r="E35" s="6">
        <v>512100</v>
      </c>
      <c r="F35" s="5" t="s">
        <v>1098</v>
      </c>
    </row>
    <row r="36" spans="1:6" x14ac:dyDescent="0.25">
      <c r="A36" s="2"/>
      <c r="B36" s="2"/>
      <c r="C36" t="s">
        <v>693</v>
      </c>
      <c r="D36" s="1">
        <v>5.1999999999999998E-2</v>
      </c>
      <c r="E36" s="6">
        <v>512100</v>
      </c>
      <c r="F36" s="5" t="s">
        <v>1098</v>
      </c>
    </row>
    <row r="37" spans="1:6" x14ac:dyDescent="0.25">
      <c r="A37" s="2"/>
      <c r="B37" s="2"/>
      <c r="C37" t="s">
        <v>694</v>
      </c>
      <c r="D37" s="1">
        <v>5.1999999999999998E-2</v>
      </c>
      <c r="E37" s="6">
        <v>512100</v>
      </c>
      <c r="F37" s="5" t="s">
        <v>1098</v>
      </c>
    </row>
    <row r="38" spans="1:6" x14ac:dyDescent="0.25">
      <c r="A38" s="2"/>
      <c r="B38" s="2"/>
      <c r="C38" t="s">
        <v>695</v>
      </c>
      <c r="D38" s="1">
        <v>5.1999999999999998E-2</v>
      </c>
      <c r="E38" s="6">
        <v>512100</v>
      </c>
      <c r="F38" s="5" t="s">
        <v>1098</v>
      </c>
    </row>
    <row r="39" spans="1:6" x14ac:dyDescent="0.25">
      <c r="A39" s="2"/>
      <c r="B39" s="2"/>
      <c r="C39" t="s">
        <v>778</v>
      </c>
      <c r="D39" s="1">
        <v>5.1999999999999998E-2</v>
      </c>
      <c r="E39" s="6">
        <v>533000</v>
      </c>
      <c r="F39" s="5" t="s">
        <v>1088</v>
      </c>
    </row>
    <row r="40" spans="1:6" x14ac:dyDescent="0.25">
      <c r="A40" s="2"/>
      <c r="B40" s="2"/>
      <c r="C40" t="s">
        <v>783</v>
      </c>
      <c r="D40" s="1">
        <v>5.3999999999999999E-2</v>
      </c>
      <c r="E40" s="6">
        <v>541200</v>
      </c>
      <c r="F40" s="5" t="s">
        <v>1087</v>
      </c>
    </row>
    <row r="41" spans="1:6" x14ac:dyDescent="0.25">
      <c r="A41" s="2"/>
      <c r="B41" s="2"/>
      <c r="C41" t="s">
        <v>784</v>
      </c>
      <c r="D41" s="1">
        <v>5.3999999999999999E-2</v>
      </c>
      <c r="E41" s="6">
        <v>541200</v>
      </c>
      <c r="F41" s="5" t="s">
        <v>1087</v>
      </c>
    </row>
    <row r="42" spans="1:6" x14ac:dyDescent="0.25">
      <c r="A42" s="2"/>
      <c r="B42" s="2"/>
      <c r="C42" t="s">
        <v>785</v>
      </c>
      <c r="D42" s="1">
        <v>5.3999999999999999E-2</v>
      </c>
      <c r="E42" s="6">
        <v>541200</v>
      </c>
      <c r="F42" s="5" t="s">
        <v>1087</v>
      </c>
    </row>
    <row r="43" spans="1:6" x14ac:dyDescent="0.25">
      <c r="A43" s="2"/>
      <c r="B43" s="2"/>
      <c r="C43" t="s">
        <v>786</v>
      </c>
      <c r="D43" s="1">
        <v>5.3999999999999999E-2</v>
      </c>
      <c r="E43" s="6">
        <v>541200</v>
      </c>
      <c r="F43" s="5" t="s">
        <v>1087</v>
      </c>
    </row>
    <row r="44" spans="1:6" x14ac:dyDescent="0.25">
      <c r="A44" s="2"/>
      <c r="B44" s="2"/>
      <c r="C44" t="s">
        <v>894</v>
      </c>
      <c r="D44" s="1">
        <v>5.6000000000000001E-2</v>
      </c>
      <c r="E44" s="6">
        <v>621200</v>
      </c>
      <c r="F44" s="5" t="s">
        <v>1101</v>
      </c>
    </row>
    <row r="45" spans="1:6" x14ac:dyDescent="0.25">
      <c r="A45" s="2"/>
      <c r="B45" s="2"/>
      <c r="C45" t="s">
        <v>392</v>
      </c>
      <c r="D45" s="1">
        <v>5.8000000000000003E-2</v>
      </c>
      <c r="E45" s="6">
        <v>334111</v>
      </c>
      <c r="F45" s="5" t="s">
        <v>1102</v>
      </c>
    </row>
    <row r="46" spans="1:6" x14ac:dyDescent="0.25">
      <c r="A46" s="2"/>
      <c r="B46" s="2"/>
      <c r="C46" t="s">
        <v>714</v>
      </c>
      <c r="D46" s="1">
        <v>5.8999999999999997E-2</v>
      </c>
      <c r="E46" s="6" t="s">
        <v>1062</v>
      </c>
      <c r="F46" s="5" t="s">
        <v>1089</v>
      </c>
    </row>
    <row r="47" spans="1:6" x14ac:dyDescent="0.25">
      <c r="A47" s="2"/>
      <c r="B47" s="2"/>
      <c r="C47" t="s">
        <v>715</v>
      </c>
      <c r="D47" s="1">
        <v>5.8999999999999997E-2</v>
      </c>
      <c r="E47" s="6" t="s">
        <v>1062</v>
      </c>
      <c r="F47" s="5" t="s">
        <v>1089</v>
      </c>
    </row>
    <row r="48" spans="1:6" x14ac:dyDescent="0.25">
      <c r="A48" s="2"/>
      <c r="B48" s="2"/>
      <c r="C48" t="s">
        <v>716</v>
      </c>
      <c r="D48" s="1">
        <v>5.8999999999999997E-2</v>
      </c>
      <c r="E48" s="6" t="s">
        <v>1062</v>
      </c>
      <c r="F48" s="5" t="s">
        <v>1089</v>
      </c>
    </row>
    <row r="49" spans="1:6" x14ac:dyDescent="0.25">
      <c r="A49" s="2"/>
      <c r="B49" s="2"/>
      <c r="C49" t="s">
        <v>717</v>
      </c>
      <c r="D49" s="1">
        <v>5.8999999999999997E-2</v>
      </c>
      <c r="E49" s="6" t="s">
        <v>1062</v>
      </c>
      <c r="F49" s="5" t="s">
        <v>1089</v>
      </c>
    </row>
    <row r="50" spans="1:6" x14ac:dyDescent="0.25">
      <c r="A50" s="2"/>
      <c r="B50" s="2"/>
      <c r="C50" t="s">
        <v>718</v>
      </c>
      <c r="D50" s="1">
        <v>5.8999999999999997E-2</v>
      </c>
      <c r="E50" s="6" t="s">
        <v>1062</v>
      </c>
      <c r="F50" s="5" t="s">
        <v>1089</v>
      </c>
    </row>
    <row r="51" spans="1:6" x14ac:dyDescent="0.25">
      <c r="A51" s="2"/>
      <c r="B51" s="2"/>
      <c r="C51" t="s">
        <v>1007</v>
      </c>
      <c r="D51" s="1">
        <v>5.8999999999999997E-2</v>
      </c>
      <c r="E51" s="6" t="s">
        <v>1079</v>
      </c>
      <c r="F51" s="5" t="s">
        <v>1103</v>
      </c>
    </row>
    <row r="52" spans="1:6" x14ac:dyDescent="0.25">
      <c r="A52" s="2"/>
      <c r="B52" s="2"/>
      <c r="C52" t="s">
        <v>1008</v>
      </c>
      <c r="D52" s="1">
        <v>5.8999999999999997E-2</v>
      </c>
      <c r="E52" s="6" t="s">
        <v>1079</v>
      </c>
      <c r="F52" s="5" t="s">
        <v>1103</v>
      </c>
    </row>
    <row r="53" spans="1:6" x14ac:dyDescent="0.25">
      <c r="A53" s="2"/>
      <c r="B53" s="2"/>
      <c r="C53" t="s">
        <v>1009</v>
      </c>
      <c r="D53" s="1">
        <v>5.8999999999999997E-2</v>
      </c>
      <c r="E53" s="6" t="s">
        <v>1079</v>
      </c>
      <c r="F53" s="5" t="s">
        <v>1103</v>
      </c>
    </row>
    <row r="54" spans="1:6" x14ac:dyDescent="0.25">
      <c r="A54" s="2"/>
      <c r="B54" s="2"/>
      <c r="C54" t="s">
        <v>1010</v>
      </c>
      <c r="D54" s="1">
        <v>5.8999999999999997E-2</v>
      </c>
      <c r="E54" s="6" t="s">
        <v>1079</v>
      </c>
      <c r="F54" s="5" t="s">
        <v>1103</v>
      </c>
    </row>
    <row r="55" spans="1:6" x14ac:dyDescent="0.25">
      <c r="A55" s="2"/>
      <c r="B55" s="2"/>
      <c r="C55" t="s">
        <v>1011</v>
      </c>
      <c r="D55" s="1">
        <v>5.8999999999999997E-2</v>
      </c>
      <c r="E55" s="6" t="s">
        <v>1079</v>
      </c>
      <c r="F55" s="5" t="s">
        <v>1103</v>
      </c>
    </row>
    <row r="56" spans="1:6" x14ac:dyDescent="0.25">
      <c r="A56" s="2"/>
      <c r="B56" s="2"/>
      <c r="C56" t="s">
        <v>1012</v>
      </c>
      <c r="D56" s="1">
        <v>5.8999999999999997E-2</v>
      </c>
      <c r="E56" s="6" t="s">
        <v>1079</v>
      </c>
      <c r="F56" s="5" t="s">
        <v>1103</v>
      </c>
    </row>
    <row r="57" spans="1:6" x14ac:dyDescent="0.25">
      <c r="A57" s="2"/>
      <c r="B57" s="2"/>
      <c r="C57" t="s">
        <v>408</v>
      </c>
      <c r="D57" s="1">
        <v>6.3E-2</v>
      </c>
      <c r="E57" s="6">
        <v>334513</v>
      </c>
      <c r="F57" s="5" t="s">
        <v>1082</v>
      </c>
    </row>
    <row r="58" spans="1:6" x14ac:dyDescent="0.25">
      <c r="A58" s="2"/>
      <c r="B58" s="2"/>
      <c r="C58" t="s">
        <v>414</v>
      </c>
      <c r="D58" s="1">
        <v>6.3E-2</v>
      </c>
      <c r="E58" s="6">
        <v>334610</v>
      </c>
      <c r="F58" s="5" t="s">
        <v>1082</v>
      </c>
    </row>
    <row r="59" spans="1:6" x14ac:dyDescent="0.25">
      <c r="A59" s="2"/>
      <c r="B59" s="2"/>
      <c r="C59" t="s">
        <v>415</v>
      </c>
      <c r="D59" s="1">
        <v>6.3E-2</v>
      </c>
      <c r="E59" s="6">
        <v>334610</v>
      </c>
      <c r="F59" s="5" t="s">
        <v>1082</v>
      </c>
    </row>
    <row r="60" spans="1:6" x14ac:dyDescent="0.25">
      <c r="A60" s="2"/>
      <c r="B60" s="2"/>
      <c r="C60" t="s">
        <v>710</v>
      </c>
      <c r="D60" s="1">
        <v>6.4000000000000001E-2</v>
      </c>
      <c r="E60" s="6" t="s">
        <v>1061</v>
      </c>
      <c r="F60" s="5" t="s">
        <v>1104</v>
      </c>
    </row>
    <row r="61" spans="1:6" x14ac:dyDescent="0.25">
      <c r="A61" s="2"/>
      <c r="B61" s="2"/>
      <c r="C61" t="s">
        <v>711</v>
      </c>
      <c r="D61" s="1">
        <v>6.4000000000000001E-2</v>
      </c>
      <c r="E61" s="6" t="s">
        <v>1061</v>
      </c>
      <c r="F61" s="5" t="s">
        <v>1098</v>
      </c>
    </row>
    <row r="62" spans="1:6" x14ac:dyDescent="0.25">
      <c r="A62" s="2"/>
      <c r="B62" s="2"/>
      <c r="C62" t="s">
        <v>713</v>
      </c>
      <c r="D62" s="1">
        <v>6.4000000000000001E-2</v>
      </c>
      <c r="E62" s="6" t="s">
        <v>1061</v>
      </c>
      <c r="F62" s="5" t="s">
        <v>1104</v>
      </c>
    </row>
    <row r="63" spans="1:6" x14ac:dyDescent="0.25">
      <c r="A63" s="2"/>
      <c r="B63" s="2"/>
      <c r="C63" t="s">
        <v>734</v>
      </c>
      <c r="D63" s="1">
        <v>6.6000000000000003E-2</v>
      </c>
      <c r="E63" s="6">
        <v>523900</v>
      </c>
      <c r="F63" s="5" t="s">
        <v>1089</v>
      </c>
    </row>
    <row r="64" spans="1:6" x14ac:dyDescent="0.25">
      <c r="A64" s="2"/>
      <c r="B64" s="2"/>
      <c r="C64" t="s">
        <v>735</v>
      </c>
      <c r="D64" s="1">
        <v>6.6000000000000003E-2</v>
      </c>
      <c r="E64" s="6">
        <v>523900</v>
      </c>
      <c r="F64" s="5" t="s">
        <v>1089</v>
      </c>
    </row>
    <row r="65" spans="1:6" x14ac:dyDescent="0.25">
      <c r="A65" s="2"/>
      <c r="B65" s="2"/>
      <c r="C65" t="s">
        <v>736</v>
      </c>
      <c r="D65" s="1">
        <v>6.6000000000000003E-2</v>
      </c>
      <c r="E65" s="6">
        <v>523900</v>
      </c>
      <c r="F65" s="5" t="s">
        <v>1089</v>
      </c>
    </row>
    <row r="66" spans="1:6" x14ac:dyDescent="0.25">
      <c r="A66" s="2"/>
      <c r="B66" s="2"/>
      <c r="C66" t="s">
        <v>737</v>
      </c>
      <c r="D66" s="1">
        <v>6.6000000000000003E-2</v>
      </c>
      <c r="E66" s="6">
        <v>523900</v>
      </c>
      <c r="F66" s="5" t="s">
        <v>1089</v>
      </c>
    </row>
    <row r="67" spans="1:6" x14ac:dyDescent="0.25">
      <c r="A67" s="2"/>
      <c r="B67" s="2"/>
      <c r="C67" t="s">
        <v>738</v>
      </c>
      <c r="D67" s="1">
        <v>6.6000000000000003E-2</v>
      </c>
      <c r="E67" s="6">
        <v>523900</v>
      </c>
      <c r="F67" s="5" t="s">
        <v>1089</v>
      </c>
    </row>
    <row r="68" spans="1:6" x14ac:dyDescent="0.25">
      <c r="A68" s="2"/>
      <c r="B68" s="2"/>
      <c r="C68" t="s">
        <v>712</v>
      </c>
      <c r="D68" s="1">
        <v>6.7000000000000004E-2</v>
      </c>
      <c r="E68" s="6">
        <v>519130</v>
      </c>
      <c r="F68" s="5" t="s">
        <v>1104</v>
      </c>
    </row>
    <row r="69" spans="1:6" x14ac:dyDescent="0.25">
      <c r="A69" s="2"/>
      <c r="B69" s="2"/>
      <c r="C69" t="s">
        <v>935</v>
      </c>
      <c r="D69" s="1">
        <v>6.7000000000000004E-2</v>
      </c>
      <c r="E69" s="6">
        <v>711200</v>
      </c>
      <c r="F69" s="5" t="s">
        <v>1098</v>
      </c>
    </row>
    <row r="70" spans="1:6" x14ac:dyDescent="0.25">
      <c r="A70" s="2"/>
      <c r="B70" s="2"/>
      <c r="C70" t="s">
        <v>936</v>
      </c>
      <c r="D70" s="1">
        <v>6.7000000000000004E-2</v>
      </c>
      <c r="E70" s="6">
        <v>711200</v>
      </c>
      <c r="F70" s="5" t="s">
        <v>1098</v>
      </c>
    </row>
    <row r="71" spans="1:6" x14ac:dyDescent="0.25">
      <c r="A71" s="2"/>
      <c r="B71" s="2"/>
      <c r="C71" t="s">
        <v>937</v>
      </c>
      <c r="D71" s="1">
        <v>6.7000000000000004E-2</v>
      </c>
      <c r="E71" s="6">
        <v>711200</v>
      </c>
      <c r="F71" s="5" t="s">
        <v>1098</v>
      </c>
    </row>
    <row r="72" spans="1:6" x14ac:dyDescent="0.25">
      <c r="A72" s="2"/>
      <c r="B72" s="2"/>
      <c r="C72" t="s">
        <v>407</v>
      </c>
      <c r="D72" s="1">
        <v>7.0000000000000007E-2</v>
      </c>
      <c r="E72" s="6">
        <v>334512</v>
      </c>
      <c r="F72" s="5" t="s">
        <v>1082</v>
      </c>
    </row>
    <row r="73" spans="1:6" x14ac:dyDescent="0.25">
      <c r="A73" s="2"/>
      <c r="B73" s="2"/>
      <c r="C73" t="s">
        <v>393</v>
      </c>
      <c r="D73" s="1">
        <v>7.0999999999999994E-2</v>
      </c>
      <c r="E73" s="6">
        <v>334112</v>
      </c>
      <c r="F73" s="5" t="s">
        <v>1082</v>
      </c>
    </row>
    <row r="74" spans="1:6" x14ac:dyDescent="0.25">
      <c r="A74" s="2"/>
      <c r="B74" s="2"/>
      <c r="C74" t="s">
        <v>406</v>
      </c>
      <c r="D74" s="1">
        <v>7.0999999999999994E-2</v>
      </c>
      <c r="E74" s="6">
        <v>334511</v>
      </c>
      <c r="F74" s="5" t="s">
        <v>1082</v>
      </c>
    </row>
    <row r="75" spans="1:6" x14ac:dyDescent="0.25">
      <c r="A75" s="2"/>
      <c r="B75" s="2"/>
      <c r="C75" t="s">
        <v>719</v>
      </c>
      <c r="D75" s="1">
        <v>7.1999999999999995E-2</v>
      </c>
      <c r="E75" s="6" t="s">
        <v>1063</v>
      </c>
      <c r="F75" s="5" t="s">
        <v>1089</v>
      </c>
    </row>
    <row r="76" spans="1:6" x14ac:dyDescent="0.25">
      <c r="A76" s="2"/>
      <c r="B76" s="2"/>
      <c r="C76" t="s">
        <v>720</v>
      </c>
      <c r="D76" s="1">
        <v>7.1999999999999995E-2</v>
      </c>
      <c r="E76" s="6" t="s">
        <v>1063</v>
      </c>
      <c r="F76" s="5" t="s">
        <v>1089</v>
      </c>
    </row>
    <row r="77" spans="1:6" x14ac:dyDescent="0.25">
      <c r="A77" s="2"/>
      <c r="B77" s="2"/>
      <c r="C77" t="s">
        <v>721</v>
      </c>
      <c r="D77" s="1">
        <v>7.1999999999999995E-2</v>
      </c>
      <c r="E77" s="6" t="s">
        <v>1063</v>
      </c>
      <c r="F77" s="5" t="s">
        <v>1089</v>
      </c>
    </row>
    <row r="78" spans="1:6" x14ac:dyDescent="0.25">
      <c r="A78" s="2"/>
      <c r="B78" s="2"/>
      <c r="C78" t="s">
        <v>722</v>
      </c>
      <c r="D78" s="1">
        <v>7.1999999999999995E-2</v>
      </c>
      <c r="E78" s="6" t="s">
        <v>1063</v>
      </c>
      <c r="F78" s="5" t="s">
        <v>1089</v>
      </c>
    </row>
    <row r="79" spans="1:6" x14ac:dyDescent="0.25">
      <c r="A79" s="2"/>
      <c r="B79" s="2"/>
      <c r="C79" t="s">
        <v>723</v>
      </c>
      <c r="D79" s="1">
        <v>7.1999999999999995E-2</v>
      </c>
      <c r="E79" s="6" t="s">
        <v>1063</v>
      </c>
      <c r="F79" s="5" t="s">
        <v>1089</v>
      </c>
    </row>
    <row r="80" spans="1:6" x14ac:dyDescent="0.25">
      <c r="A80" s="2"/>
      <c r="B80" s="2"/>
      <c r="C80" t="s">
        <v>724</v>
      </c>
      <c r="D80" s="1">
        <v>7.1999999999999995E-2</v>
      </c>
      <c r="E80" s="6" t="s">
        <v>1063</v>
      </c>
      <c r="F80" s="5" t="s">
        <v>1089</v>
      </c>
    </row>
    <row r="81" spans="1:6" x14ac:dyDescent="0.25">
      <c r="A81" s="2"/>
      <c r="B81" s="2"/>
      <c r="C81" t="s">
        <v>725</v>
      </c>
      <c r="D81" s="1">
        <v>7.1999999999999995E-2</v>
      </c>
      <c r="E81" s="6" t="s">
        <v>1063</v>
      </c>
      <c r="F81" s="5" t="s">
        <v>1089</v>
      </c>
    </row>
    <row r="82" spans="1:6" x14ac:dyDescent="0.25">
      <c r="A82" s="2"/>
      <c r="B82" s="2"/>
      <c r="C82" t="s">
        <v>726</v>
      </c>
      <c r="D82" s="1">
        <v>7.1999999999999995E-2</v>
      </c>
      <c r="E82" s="6" t="s">
        <v>1063</v>
      </c>
      <c r="F82" s="5" t="s">
        <v>1089</v>
      </c>
    </row>
    <row r="83" spans="1:6" x14ac:dyDescent="0.25">
      <c r="A83" s="2"/>
      <c r="B83" s="2"/>
      <c r="C83" t="s">
        <v>727</v>
      </c>
      <c r="D83" s="1">
        <v>7.1999999999999995E-2</v>
      </c>
      <c r="E83" s="6" t="s">
        <v>1063</v>
      </c>
      <c r="F83" s="5" t="s">
        <v>1089</v>
      </c>
    </row>
    <row r="84" spans="1:6" x14ac:dyDescent="0.25">
      <c r="A84" s="2"/>
      <c r="B84" s="2"/>
      <c r="C84" t="s">
        <v>728</v>
      </c>
      <c r="D84" s="1">
        <v>7.1999999999999995E-2</v>
      </c>
      <c r="E84" s="6" t="s">
        <v>1063</v>
      </c>
      <c r="F84" s="5" t="s">
        <v>1089</v>
      </c>
    </row>
    <row r="85" spans="1:6" x14ac:dyDescent="0.25">
      <c r="A85" s="2"/>
      <c r="B85" s="2"/>
      <c r="C85" t="s">
        <v>560</v>
      </c>
      <c r="D85" s="1">
        <v>7.2999999999999995E-2</v>
      </c>
      <c r="E85" s="6">
        <v>441000</v>
      </c>
      <c r="F85" s="5" t="s">
        <v>1105</v>
      </c>
    </row>
    <row r="86" spans="1:6" x14ac:dyDescent="0.25">
      <c r="A86" s="2"/>
      <c r="B86" s="2"/>
      <c r="C86" t="s">
        <v>561</v>
      </c>
      <c r="D86" s="1">
        <v>7.2999999999999995E-2</v>
      </c>
      <c r="E86" s="6">
        <v>441000</v>
      </c>
      <c r="F86" s="5" t="s">
        <v>1105</v>
      </c>
    </row>
    <row r="87" spans="1:6" x14ac:dyDescent="0.25">
      <c r="A87" s="2"/>
      <c r="B87" s="2"/>
      <c r="C87" t="s">
        <v>562</v>
      </c>
      <c r="D87" s="1">
        <v>7.2999999999999995E-2</v>
      </c>
      <c r="E87" s="6">
        <v>441000</v>
      </c>
      <c r="F87" s="5" t="s">
        <v>1105</v>
      </c>
    </row>
    <row r="88" spans="1:6" x14ac:dyDescent="0.25">
      <c r="A88" s="2"/>
      <c r="B88" s="2"/>
      <c r="C88" t="s">
        <v>563</v>
      </c>
      <c r="D88" s="1">
        <v>7.2999999999999995E-2</v>
      </c>
      <c r="E88" s="6">
        <v>441000</v>
      </c>
      <c r="F88" s="5" t="s">
        <v>1105</v>
      </c>
    </row>
    <row r="89" spans="1:6" x14ac:dyDescent="0.25">
      <c r="A89" s="2"/>
      <c r="B89" s="2"/>
      <c r="C89" t="s">
        <v>564</v>
      </c>
      <c r="D89" s="1">
        <v>7.2999999999999995E-2</v>
      </c>
      <c r="E89" s="6">
        <v>441000</v>
      </c>
      <c r="F89" s="5" t="s">
        <v>1105</v>
      </c>
    </row>
    <row r="90" spans="1:6" x14ac:dyDescent="0.25">
      <c r="A90" s="2"/>
      <c r="B90" s="2"/>
      <c r="C90" t="s">
        <v>565</v>
      </c>
      <c r="D90" s="1">
        <v>7.2999999999999995E-2</v>
      </c>
      <c r="E90" s="6">
        <v>441000</v>
      </c>
      <c r="F90" s="5" t="s">
        <v>1105</v>
      </c>
    </row>
    <row r="91" spans="1:6" x14ac:dyDescent="0.25">
      <c r="A91" s="2"/>
      <c r="B91" s="2"/>
      <c r="C91" t="s">
        <v>566</v>
      </c>
      <c r="D91" s="1">
        <v>7.2999999999999995E-2</v>
      </c>
      <c r="E91" s="6">
        <v>441000</v>
      </c>
      <c r="F91" s="5" t="s">
        <v>1105</v>
      </c>
    </row>
    <row r="92" spans="1:6" x14ac:dyDescent="0.25">
      <c r="A92" s="2"/>
      <c r="B92" s="2"/>
      <c r="C92" t="s">
        <v>499</v>
      </c>
      <c r="D92" s="1">
        <v>7.3999999999999996E-2</v>
      </c>
      <c r="E92" s="6">
        <v>423400</v>
      </c>
      <c r="F92" s="5" t="s">
        <v>1084</v>
      </c>
    </row>
    <row r="93" spans="1:6" x14ac:dyDescent="0.25">
      <c r="A93" s="2"/>
      <c r="B93" s="2"/>
      <c r="C93" t="s">
        <v>500</v>
      </c>
      <c r="D93" s="1">
        <v>7.3999999999999996E-2</v>
      </c>
      <c r="E93" s="6">
        <v>423400</v>
      </c>
      <c r="F93" s="5" t="s">
        <v>1084</v>
      </c>
    </row>
    <row r="94" spans="1:6" x14ac:dyDescent="0.25">
      <c r="A94" s="2"/>
      <c r="B94" s="2"/>
      <c r="C94" t="s">
        <v>501</v>
      </c>
      <c r="D94" s="1">
        <v>7.3999999999999996E-2</v>
      </c>
      <c r="E94" s="6">
        <v>423400</v>
      </c>
      <c r="F94" s="5" t="s">
        <v>1084</v>
      </c>
    </row>
    <row r="95" spans="1:6" x14ac:dyDescent="0.25">
      <c r="A95" s="2"/>
      <c r="B95" s="2"/>
      <c r="C95" t="s">
        <v>502</v>
      </c>
      <c r="D95" s="1">
        <v>7.3999999999999996E-2</v>
      </c>
      <c r="E95" s="6">
        <v>423400</v>
      </c>
      <c r="F95" s="5" t="s">
        <v>1084</v>
      </c>
    </row>
    <row r="96" spans="1:6" x14ac:dyDescent="0.25">
      <c r="A96" s="2"/>
      <c r="B96" s="2"/>
      <c r="C96" t="s">
        <v>503</v>
      </c>
      <c r="D96" s="1">
        <v>7.3999999999999996E-2</v>
      </c>
      <c r="E96" s="6">
        <v>423400</v>
      </c>
      <c r="F96" s="5" t="s">
        <v>1084</v>
      </c>
    </row>
    <row r="97" spans="1:6" x14ac:dyDescent="0.25">
      <c r="A97" s="2"/>
      <c r="B97" s="2"/>
      <c r="C97" t="s">
        <v>504</v>
      </c>
      <c r="D97" s="1">
        <v>7.3999999999999996E-2</v>
      </c>
      <c r="E97" s="6">
        <v>423400</v>
      </c>
      <c r="F97" s="5" t="s">
        <v>1084</v>
      </c>
    </row>
    <row r="98" spans="1:6" x14ac:dyDescent="0.25">
      <c r="A98" s="2"/>
      <c r="B98" s="2"/>
      <c r="C98" t="s">
        <v>505</v>
      </c>
      <c r="D98" s="1">
        <v>7.3999999999999996E-2</v>
      </c>
      <c r="E98" s="6">
        <v>423400</v>
      </c>
      <c r="F98" s="5" t="s">
        <v>1084</v>
      </c>
    </row>
    <row r="99" spans="1:6" x14ac:dyDescent="0.25">
      <c r="A99" s="2"/>
      <c r="B99" s="2"/>
      <c r="C99" t="s">
        <v>676</v>
      </c>
      <c r="D99" s="1">
        <v>7.3999999999999996E-2</v>
      </c>
      <c r="E99" s="6">
        <v>491000</v>
      </c>
      <c r="F99" s="5" t="s">
        <v>1090</v>
      </c>
    </row>
    <row r="100" spans="1:6" x14ac:dyDescent="0.25">
      <c r="A100" s="2"/>
      <c r="B100" s="2"/>
      <c r="C100" t="s">
        <v>851</v>
      </c>
      <c r="D100" s="1">
        <v>7.3999999999999996E-2</v>
      </c>
      <c r="E100" s="6">
        <v>561600</v>
      </c>
      <c r="F100" s="5" t="s">
        <v>1100</v>
      </c>
    </row>
    <row r="101" spans="1:6" x14ac:dyDescent="0.25">
      <c r="A101" s="2"/>
      <c r="B101" s="2"/>
      <c r="C101" t="s">
        <v>852</v>
      </c>
      <c r="D101" s="1">
        <v>7.3999999999999996E-2</v>
      </c>
      <c r="E101" s="6">
        <v>561600</v>
      </c>
      <c r="F101" s="5" t="s">
        <v>1100</v>
      </c>
    </row>
    <row r="102" spans="1:6" x14ac:dyDescent="0.25">
      <c r="A102" s="2"/>
      <c r="B102" s="2"/>
      <c r="C102" t="s">
        <v>853</v>
      </c>
      <c r="D102" s="1">
        <v>7.3999999999999996E-2</v>
      </c>
      <c r="E102" s="6">
        <v>561600</v>
      </c>
      <c r="F102" s="5" t="s">
        <v>1100</v>
      </c>
    </row>
    <row r="103" spans="1:6" x14ac:dyDescent="0.25">
      <c r="A103" s="2"/>
      <c r="B103" s="2"/>
      <c r="C103" t="s">
        <v>854</v>
      </c>
      <c r="D103" s="1">
        <v>7.3999999999999996E-2</v>
      </c>
      <c r="E103" s="6">
        <v>561600</v>
      </c>
      <c r="F103" s="5" t="s">
        <v>1100</v>
      </c>
    </row>
    <row r="104" spans="1:6" x14ac:dyDescent="0.25">
      <c r="A104" s="2"/>
      <c r="B104" s="2"/>
      <c r="C104" t="s">
        <v>855</v>
      </c>
      <c r="D104" s="1">
        <v>7.3999999999999996E-2</v>
      </c>
      <c r="E104" s="6">
        <v>561600</v>
      </c>
      <c r="F104" s="5" t="s">
        <v>1100</v>
      </c>
    </row>
    <row r="105" spans="1:6" x14ac:dyDescent="0.25">
      <c r="A105" s="2"/>
      <c r="B105" s="2"/>
      <c r="C105" t="s">
        <v>704</v>
      </c>
      <c r="D105" s="1">
        <v>7.4999999999999997E-2</v>
      </c>
      <c r="E105" s="6">
        <v>517110</v>
      </c>
      <c r="F105" s="5" t="s">
        <v>1091</v>
      </c>
    </row>
    <row r="106" spans="1:6" x14ac:dyDescent="0.25">
      <c r="A106" s="2"/>
      <c r="B106" s="2"/>
      <c r="C106" t="s">
        <v>980</v>
      </c>
      <c r="D106" s="1">
        <v>7.5999999999999998E-2</v>
      </c>
      <c r="E106" s="6">
        <v>811200</v>
      </c>
      <c r="F106" s="5" t="s">
        <v>1100</v>
      </c>
    </row>
    <row r="107" spans="1:6" x14ac:dyDescent="0.25">
      <c r="A107" s="2"/>
      <c r="B107" s="2"/>
      <c r="C107" t="s">
        <v>981</v>
      </c>
      <c r="D107" s="1">
        <v>7.5999999999999998E-2</v>
      </c>
      <c r="E107" s="6">
        <v>811200</v>
      </c>
      <c r="F107" s="5" t="s">
        <v>1100</v>
      </c>
    </row>
    <row r="108" spans="1:6" x14ac:dyDescent="0.25">
      <c r="A108" s="2"/>
      <c r="B108" s="2"/>
      <c r="C108" t="s">
        <v>982</v>
      </c>
      <c r="D108" s="1">
        <v>7.5999999999999998E-2</v>
      </c>
      <c r="E108" s="6">
        <v>811200</v>
      </c>
      <c r="F108" s="5" t="s">
        <v>1100</v>
      </c>
    </row>
    <row r="109" spans="1:6" x14ac:dyDescent="0.25">
      <c r="A109" s="2"/>
      <c r="B109" s="2"/>
      <c r="C109" t="s">
        <v>983</v>
      </c>
      <c r="D109" s="1">
        <v>7.5999999999999998E-2</v>
      </c>
      <c r="E109" s="6">
        <v>811200</v>
      </c>
      <c r="F109" s="5" t="s">
        <v>1100</v>
      </c>
    </row>
    <row r="110" spans="1:6" x14ac:dyDescent="0.25">
      <c r="A110" s="2"/>
      <c r="B110" s="2"/>
      <c r="C110" t="s">
        <v>1006</v>
      </c>
      <c r="D110" s="1">
        <v>7.5999999999999998E-2</v>
      </c>
      <c r="E110" s="6">
        <v>813100</v>
      </c>
      <c r="F110" s="5" t="s">
        <v>1103</v>
      </c>
    </row>
    <row r="111" spans="1:6" x14ac:dyDescent="0.25">
      <c r="A111" s="2"/>
      <c r="B111" s="2"/>
      <c r="C111" t="s">
        <v>706</v>
      </c>
      <c r="D111" s="1">
        <v>7.8E-2</v>
      </c>
      <c r="E111" s="6" t="s">
        <v>1060</v>
      </c>
      <c r="F111" s="5" t="s">
        <v>1091</v>
      </c>
    </row>
    <row r="112" spans="1:6" x14ac:dyDescent="0.25">
      <c r="A112" s="2"/>
      <c r="B112" s="2"/>
      <c r="C112" t="s">
        <v>707</v>
      </c>
      <c r="D112" s="1">
        <v>7.8E-2</v>
      </c>
      <c r="E112" s="6" t="s">
        <v>1060</v>
      </c>
      <c r="F112" s="5" t="s">
        <v>1091</v>
      </c>
    </row>
    <row r="113" spans="1:6" x14ac:dyDescent="0.25">
      <c r="A113" s="2"/>
      <c r="B113" s="2"/>
      <c r="C113" t="s">
        <v>708</v>
      </c>
      <c r="D113" s="1">
        <v>7.8E-2</v>
      </c>
      <c r="E113" s="6" t="s">
        <v>1060</v>
      </c>
      <c r="F113" s="5" t="s">
        <v>1091</v>
      </c>
    </row>
    <row r="114" spans="1:6" x14ac:dyDescent="0.25">
      <c r="A114" s="2"/>
      <c r="B114" s="2"/>
      <c r="C114" t="s">
        <v>803</v>
      </c>
      <c r="D114" s="1">
        <v>7.8E-2</v>
      </c>
      <c r="E114" s="6">
        <v>541610</v>
      </c>
      <c r="F114" s="5" t="s">
        <v>1106</v>
      </c>
    </row>
    <row r="115" spans="1:6" x14ac:dyDescent="0.25">
      <c r="A115" s="2"/>
      <c r="B115" s="2"/>
      <c r="C115" t="s">
        <v>804</v>
      </c>
      <c r="D115" s="1">
        <v>7.8E-2</v>
      </c>
      <c r="E115" s="6">
        <v>541610</v>
      </c>
      <c r="F115" s="5" t="s">
        <v>1106</v>
      </c>
    </row>
    <row r="116" spans="1:6" x14ac:dyDescent="0.25">
      <c r="A116" s="2"/>
      <c r="B116" s="2"/>
      <c r="C116" t="s">
        <v>805</v>
      </c>
      <c r="D116" s="1">
        <v>7.8E-2</v>
      </c>
      <c r="E116" s="6">
        <v>541610</v>
      </c>
      <c r="F116" s="5" t="s">
        <v>1106</v>
      </c>
    </row>
    <row r="117" spans="1:6" x14ac:dyDescent="0.25">
      <c r="A117" s="2"/>
      <c r="B117" s="2"/>
      <c r="C117" t="s">
        <v>806</v>
      </c>
      <c r="D117" s="1">
        <v>7.8E-2</v>
      </c>
      <c r="E117" s="6">
        <v>541610</v>
      </c>
      <c r="F117" s="5" t="s">
        <v>1106</v>
      </c>
    </row>
    <row r="118" spans="1:6" x14ac:dyDescent="0.25">
      <c r="A118" s="2"/>
      <c r="B118" s="2"/>
      <c r="C118" t="s">
        <v>807</v>
      </c>
      <c r="D118" s="1">
        <v>7.8E-2</v>
      </c>
      <c r="E118" s="6">
        <v>541610</v>
      </c>
      <c r="F118" s="5" t="s">
        <v>1106</v>
      </c>
    </row>
    <row r="119" spans="1:6" x14ac:dyDescent="0.25">
      <c r="A119" s="2"/>
      <c r="B119" s="2"/>
      <c r="C119" t="s">
        <v>410</v>
      </c>
      <c r="D119" s="1">
        <v>7.9000000000000001E-2</v>
      </c>
      <c r="E119" s="6">
        <v>334515</v>
      </c>
      <c r="F119" s="5" t="s">
        <v>1082</v>
      </c>
    </row>
    <row r="120" spans="1:6" x14ac:dyDescent="0.25">
      <c r="A120" s="2"/>
      <c r="B120" s="2"/>
      <c r="C120" t="s">
        <v>700</v>
      </c>
      <c r="D120" s="1">
        <v>7.9000000000000001E-2</v>
      </c>
      <c r="E120" s="6">
        <v>515100</v>
      </c>
      <c r="F120" s="5" t="s">
        <v>1104</v>
      </c>
    </row>
    <row r="121" spans="1:6" x14ac:dyDescent="0.25">
      <c r="A121" s="2"/>
      <c r="B121" s="2"/>
      <c r="C121" t="s">
        <v>701</v>
      </c>
      <c r="D121" s="1">
        <v>7.9000000000000001E-2</v>
      </c>
      <c r="E121" s="6">
        <v>515100</v>
      </c>
      <c r="F121" s="5" t="s">
        <v>1104</v>
      </c>
    </row>
    <row r="122" spans="1:6" x14ac:dyDescent="0.25">
      <c r="A122" s="2"/>
      <c r="B122" s="2"/>
      <c r="C122" t="s">
        <v>702</v>
      </c>
      <c r="D122" s="1">
        <v>7.9000000000000001E-2</v>
      </c>
      <c r="E122" s="6">
        <v>515100</v>
      </c>
      <c r="F122" s="5" t="s">
        <v>1104</v>
      </c>
    </row>
    <row r="123" spans="1:6" x14ac:dyDescent="0.25">
      <c r="A123" s="2"/>
      <c r="B123" s="2"/>
      <c r="C123" t="s">
        <v>397</v>
      </c>
      <c r="D123" s="1">
        <v>0.08</v>
      </c>
      <c r="E123" s="6">
        <v>334290</v>
      </c>
      <c r="F123" s="5" t="s">
        <v>1082</v>
      </c>
    </row>
    <row r="124" spans="1:6" x14ac:dyDescent="0.25">
      <c r="A124" s="2"/>
      <c r="B124" s="2"/>
      <c r="C124" t="s">
        <v>689</v>
      </c>
      <c r="D124" s="1">
        <v>0.08</v>
      </c>
      <c r="E124" s="6">
        <v>511200</v>
      </c>
      <c r="F124" s="5" t="s">
        <v>1102</v>
      </c>
    </row>
    <row r="125" spans="1:6" x14ac:dyDescent="0.25">
      <c r="A125" s="2"/>
      <c r="B125" s="2"/>
      <c r="C125" t="s">
        <v>801</v>
      </c>
      <c r="D125" s="1">
        <v>0.08</v>
      </c>
      <c r="E125" s="6" t="s">
        <v>1069</v>
      </c>
      <c r="F125" s="5" t="s">
        <v>1107</v>
      </c>
    </row>
    <row r="126" spans="1:6" x14ac:dyDescent="0.25">
      <c r="A126" s="2"/>
      <c r="B126" s="2"/>
      <c r="C126" t="s">
        <v>802</v>
      </c>
      <c r="D126" s="1">
        <v>0.08</v>
      </c>
      <c r="E126" s="6" t="s">
        <v>1069</v>
      </c>
      <c r="F126" s="5" t="s">
        <v>1107</v>
      </c>
    </row>
    <row r="127" spans="1:6" x14ac:dyDescent="0.25">
      <c r="A127" s="2"/>
      <c r="B127" s="2"/>
      <c r="C127" t="s">
        <v>822</v>
      </c>
      <c r="D127" s="1">
        <v>0.08</v>
      </c>
      <c r="E127" s="6" t="s">
        <v>1071</v>
      </c>
      <c r="F127" s="5" t="s">
        <v>1106</v>
      </c>
    </row>
    <row r="128" spans="1:6" x14ac:dyDescent="0.25">
      <c r="A128" s="2"/>
      <c r="B128" s="2"/>
      <c r="C128" t="s">
        <v>825</v>
      </c>
      <c r="D128" s="1">
        <v>0.08</v>
      </c>
      <c r="E128" s="6" t="s">
        <v>1071</v>
      </c>
      <c r="F128" s="5" t="s">
        <v>1106</v>
      </c>
    </row>
    <row r="129" spans="1:6" x14ac:dyDescent="0.25">
      <c r="A129" s="2"/>
      <c r="B129" s="2"/>
      <c r="C129" t="s">
        <v>827</v>
      </c>
      <c r="D129" s="1">
        <v>0.08</v>
      </c>
      <c r="E129" s="6" t="s">
        <v>1071</v>
      </c>
      <c r="F129" s="5" t="s">
        <v>1106</v>
      </c>
    </row>
    <row r="130" spans="1:6" x14ac:dyDescent="0.25">
      <c r="A130" s="2"/>
      <c r="B130" s="2"/>
      <c r="C130" t="s">
        <v>398</v>
      </c>
      <c r="D130" s="1">
        <v>8.1000000000000003E-2</v>
      </c>
      <c r="E130" s="6">
        <v>334300</v>
      </c>
      <c r="F130" s="5" t="s">
        <v>1082</v>
      </c>
    </row>
    <row r="131" spans="1:6" x14ac:dyDescent="0.25">
      <c r="A131" s="2"/>
      <c r="B131" s="2"/>
      <c r="C131" t="s">
        <v>683</v>
      </c>
      <c r="D131" s="1">
        <v>8.2000000000000003E-2</v>
      </c>
      <c r="E131" s="6">
        <v>511110</v>
      </c>
      <c r="F131" s="5" t="s">
        <v>1104</v>
      </c>
    </row>
    <row r="132" spans="1:6" x14ac:dyDescent="0.25">
      <c r="A132" s="2"/>
      <c r="B132" s="2"/>
      <c r="C132" t="s">
        <v>508</v>
      </c>
      <c r="D132" s="1">
        <v>8.3000000000000004E-2</v>
      </c>
      <c r="E132" s="6">
        <v>423600</v>
      </c>
      <c r="F132" s="5" t="s">
        <v>1084</v>
      </c>
    </row>
    <row r="133" spans="1:6" x14ac:dyDescent="0.25">
      <c r="A133" s="2"/>
      <c r="B133" s="2"/>
      <c r="C133" t="s">
        <v>509</v>
      </c>
      <c r="D133" s="1">
        <v>8.3000000000000004E-2</v>
      </c>
      <c r="E133" s="6">
        <v>423600</v>
      </c>
      <c r="F133" s="5" t="s">
        <v>1084</v>
      </c>
    </row>
    <row r="134" spans="1:6" x14ac:dyDescent="0.25">
      <c r="A134" s="2"/>
      <c r="B134" s="2"/>
      <c r="C134" t="s">
        <v>510</v>
      </c>
      <c r="D134" s="1">
        <v>8.3000000000000004E-2</v>
      </c>
      <c r="E134" s="6">
        <v>423600</v>
      </c>
      <c r="F134" s="5" t="s">
        <v>1084</v>
      </c>
    </row>
    <row r="135" spans="1:6" x14ac:dyDescent="0.25">
      <c r="A135" s="2"/>
      <c r="B135" s="2"/>
      <c r="C135" t="s">
        <v>892</v>
      </c>
      <c r="D135" s="1">
        <v>8.3000000000000004E-2</v>
      </c>
      <c r="E135" s="6">
        <v>621100</v>
      </c>
      <c r="F135" s="5" t="s">
        <v>1101</v>
      </c>
    </row>
    <row r="136" spans="1:6" x14ac:dyDescent="0.25">
      <c r="A136" s="2"/>
      <c r="B136" s="2"/>
      <c r="C136" t="s">
        <v>893</v>
      </c>
      <c r="D136" s="1">
        <v>8.3000000000000004E-2</v>
      </c>
      <c r="E136" s="6">
        <v>621100</v>
      </c>
      <c r="F136" s="5" t="s">
        <v>1101</v>
      </c>
    </row>
    <row r="137" spans="1:6" x14ac:dyDescent="0.25">
      <c r="A137" s="2"/>
      <c r="B137" s="2"/>
      <c r="C137" t="s">
        <v>409</v>
      </c>
      <c r="D137" s="1">
        <v>8.4000000000000005E-2</v>
      </c>
      <c r="E137" s="6">
        <v>334514</v>
      </c>
      <c r="F137" s="5" t="s">
        <v>1082</v>
      </c>
    </row>
    <row r="138" spans="1:6" x14ac:dyDescent="0.25">
      <c r="A138" s="2"/>
      <c r="B138" s="2"/>
      <c r="C138" t="s">
        <v>799</v>
      </c>
      <c r="D138" s="1">
        <v>8.4000000000000005E-2</v>
      </c>
      <c r="E138" s="6">
        <v>541511</v>
      </c>
      <c r="F138" s="5" t="s">
        <v>1107</v>
      </c>
    </row>
    <row r="139" spans="1:6" x14ac:dyDescent="0.25">
      <c r="A139" s="2"/>
      <c r="B139" s="2"/>
      <c r="C139" t="s">
        <v>828</v>
      </c>
      <c r="D139" s="1">
        <v>8.4000000000000005E-2</v>
      </c>
      <c r="E139" s="6">
        <v>550000</v>
      </c>
      <c r="F139" s="5" t="s">
        <v>1089</v>
      </c>
    </row>
    <row r="140" spans="1:6" x14ac:dyDescent="0.25">
      <c r="A140" s="2"/>
      <c r="B140" s="2"/>
      <c r="C140" t="s">
        <v>829</v>
      </c>
      <c r="D140" s="1">
        <v>8.4000000000000005E-2</v>
      </c>
      <c r="E140" s="6">
        <v>550000</v>
      </c>
      <c r="F140" s="5" t="s">
        <v>1089</v>
      </c>
    </row>
    <row r="141" spans="1:6" x14ac:dyDescent="0.25">
      <c r="A141" s="2"/>
      <c r="B141" s="2"/>
      <c r="C141" t="s">
        <v>830</v>
      </c>
      <c r="D141" s="1">
        <v>8.4000000000000005E-2</v>
      </c>
      <c r="E141" s="6">
        <v>550000</v>
      </c>
      <c r="F141" s="5" t="s">
        <v>1108</v>
      </c>
    </row>
    <row r="142" spans="1:6" x14ac:dyDescent="0.25">
      <c r="A142" s="2"/>
      <c r="B142" s="2"/>
      <c r="C142" t="s">
        <v>814</v>
      </c>
      <c r="D142" s="1">
        <v>8.5000000000000006E-2</v>
      </c>
      <c r="E142" s="6">
        <v>541800</v>
      </c>
      <c r="F142" s="5" t="s">
        <v>1109</v>
      </c>
    </row>
    <row r="143" spans="1:6" x14ac:dyDescent="0.25">
      <c r="A143" s="2"/>
      <c r="B143" s="2"/>
      <c r="C143" t="s">
        <v>815</v>
      </c>
      <c r="D143" s="1">
        <v>8.5000000000000006E-2</v>
      </c>
      <c r="E143" s="6">
        <v>541800</v>
      </c>
      <c r="F143" s="5" t="s">
        <v>1109</v>
      </c>
    </row>
    <row r="144" spans="1:6" x14ac:dyDescent="0.25">
      <c r="A144" s="2"/>
      <c r="B144" s="2"/>
      <c r="C144" t="s">
        <v>816</v>
      </c>
      <c r="D144" s="1">
        <v>8.5000000000000006E-2</v>
      </c>
      <c r="E144" s="6">
        <v>541800</v>
      </c>
      <c r="F144" s="5" t="s">
        <v>1109</v>
      </c>
    </row>
    <row r="145" spans="1:6" x14ac:dyDescent="0.25">
      <c r="A145" s="2"/>
      <c r="B145" s="2"/>
      <c r="C145" t="s">
        <v>817</v>
      </c>
      <c r="D145" s="1">
        <v>8.5000000000000006E-2</v>
      </c>
      <c r="E145" s="6">
        <v>541800</v>
      </c>
      <c r="F145" s="5" t="s">
        <v>1109</v>
      </c>
    </row>
    <row r="146" spans="1:6" x14ac:dyDescent="0.25">
      <c r="A146" s="2"/>
      <c r="B146" s="2"/>
      <c r="C146" t="s">
        <v>818</v>
      </c>
      <c r="D146" s="1">
        <v>8.5000000000000006E-2</v>
      </c>
      <c r="E146" s="6">
        <v>541800</v>
      </c>
      <c r="F146" s="5" t="s">
        <v>1109</v>
      </c>
    </row>
    <row r="147" spans="1:6" x14ac:dyDescent="0.25">
      <c r="A147" s="2"/>
      <c r="B147" s="2"/>
      <c r="C147" t="s">
        <v>819</v>
      </c>
      <c r="D147" s="1">
        <v>8.5000000000000006E-2</v>
      </c>
      <c r="E147" s="6">
        <v>541800</v>
      </c>
      <c r="F147" s="5" t="s">
        <v>1109</v>
      </c>
    </row>
    <row r="148" spans="1:6" x14ac:dyDescent="0.25">
      <c r="A148" s="2"/>
      <c r="B148" s="2"/>
      <c r="C148" t="s">
        <v>820</v>
      </c>
      <c r="D148" s="1">
        <v>8.5000000000000006E-2</v>
      </c>
      <c r="E148" s="6">
        <v>541800</v>
      </c>
      <c r="F148" s="5" t="s">
        <v>1109</v>
      </c>
    </row>
    <row r="149" spans="1:6" x14ac:dyDescent="0.25">
      <c r="A149" s="2"/>
      <c r="B149" s="2"/>
      <c r="C149" t="s">
        <v>821</v>
      </c>
      <c r="D149" s="1">
        <v>8.5000000000000006E-2</v>
      </c>
      <c r="E149" s="6">
        <v>541800</v>
      </c>
      <c r="F149" s="5" t="s">
        <v>1109</v>
      </c>
    </row>
    <row r="150" spans="1:6" x14ac:dyDescent="0.25">
      <c r="A150" s="2"/>
      <c r="B150" s="2"/>
      <c r="C150" t="s">
        <v>931</v>
      </c>
      <c r="D150" s="1">
        <v>8.5999999999999993E-2</v>
      </c>
      <c r="E150" s="6">
        <v>711100</v>
      </c>
      <c r="F150" s="5" t="s">
        <v>1098</v>
      </c>
    </row>
    <row r="151" spans="1:6" x14ac:dyDescent="0.25">
      <c r="A151" s="2"/>
      <c r="B151" s="2"/>
      <c r="C151" t="s">
        <v>932</v>
      </c>
      <c r="D151" s="1">
        <v>8.5999999999999993E-2</v>
      </c>
      <c r="E151" s="6">
        <v>711100</v>
      </c>
      <c r="F151" s="5" t="s">
        <v>1098</v>
      </c>
    </row>
    <row r="152" spans="1:6" x14ac:dyDescent="0.25">
      <c r="A152" s="2"/>
      <c r="B152" s="2"/>
      <c r="C152" t="s">
        <v>933</v>
      </c>
      <c r="D152" s="1">
        <v>8.5999999999999993E-2</v>
      </c>
      <c r="E152" s="6">
        <v>711100</v>
      </c>
      <c r="F152" s="5" t="s">
        <v>1098</v>
      </c>
    </row>
    <row r="153" spans="1:6" x14ac:dyDescent="0.25">
      <c r="A153" s="2"/>
      <c r="B153" s="2"/>
      <c r="C153" t="s">
        <v>934</v>
      </c>
      <c r="D153" s="1">
        <v>8.5999999999999993E-2</v>
      </c>
      <c r="E153" s="6">
        <v>711100</v>
      </c>
      <c r="F153" s="5" t="s">
        <v>1098</v>
      </c>
    </row>
    <row r="154" spans="1:6" x14ac:dyDescent="0.25">
      <c r="A154" s="2"/>
      <c r="B154" s="2"/>
      <c r="C154" t="s">
        <v>413</v>
      </c>
      <c r="D154" s="1">
        <v>8.6999999999999994E-2</v>
      </c>
      <c r="E154" s="6" t="s">
        <v>1050</v>
      </c>
      <c r="F154" s="5" t="s">
        <v>1082</v>
      </c>
    </row>
    <row r="155" spans="1:6" x14ac:dyDescent="0.25">
      <c r="A155" s="2"/>
      <c r="B155" s="2"/>
      <c r="C155" t="s">
        <v>573</v>
      </c>
      <c r="D155" s="1">
        <v>8.6999999999999994E-2</v>
      </c>
      <c r="E155" s="6">
        <v>444000</v>
      </c>
      <c r="F155" s="5" t="s">
        <v>1105</v>
      </c>
    </row>
    <row r="156" spans="1:6" x14ac:dyDescent="0.25">
      <c r="A156" s="2"/>
      <c r="B156" s="2"/>
      <c r="C156" t="s">
        <v>574</v>
      </c>
      <c r="D156" s="1">
        <v>8.6999999999999994E-2</v>
      </c>
      <c r="E156" s="6">
        <v>444000</v>
      </c>
      <c r="F156" s="5" t="s">
        <v>1105</v>
      </c>
    </row>
    <row r="157" spans="1:6" x14ac:dyDescent="0.25">
      <c r="A157" s="2"/>
      <c r="B157" s="2"/>
      <c r="C157" t="s">
        <v>575</v>
      </c>
      <c r="D157" s="1">
        <v>8.6999999999999994E-2</v>
      </c>
      <c r="E157" s="6">
        <v>444000</v>
      </c>
      <c r="F157" s="5" t="s">
        <v>1105</v>
      </c>
    </row>
    <row r="158" spans="1:6" x14ac:dyDescent="0.25">
      <c r="A158" s="2"/>
      <c r="B158" s="2"/>
      <c r="C158" t="s">
        <v>576</v>
      </c>
      <c r="D158" s="1">
        <v>8.6999999999999994E-2</v>
      </c>
      <c r="E158" s="6">
        <v>444000</v>
      </c>
      <c r="F158" s="5" t="s">
        <v>1105</v>
      </c>
    </row>
    <row r="159" spans="1:6" x14ac:dyDescent="0.25">
      <c r="A159" s="2"/>
      <c r="B159" s="2"/>
      <c r="C159" t="s">
        <v>577</v>
      </c>
      <c r="D159" s="1">
        <v>8.6999999999999994E-2</v>
      </c>
      <c r="E159" s="6">
        <v>444000</v>
      </c>
      <c r="F159" s="5" t="s">
        <v>1105</v>
      </c>
    </row>
    <row r="160" spans="1:6" x14ac:dyDescent="0.25">
      <c r="A160" s="2"/>
      <c r="B160" s="2"/>
      <c r="C160" t="s">
        <v>578</v>
      </c>
      <c r="D160" s="1">
        <v>8.6999999999999994E-2</v>
      </c>
      <c r="E160" s="6">
        <v>444000</v>
      </c>
      <c r="F160" s="5" t="s">
        <v>1105</v>
      </c>
    </row>
    <row r="161" spans="1:6" x14ac:dyDescent="0.25">
      <c r="A161" s="2"/>
      <c r="B161" s="2"/>
      <c r="C161" t="s">
        <v>847</v>
      </c>
      <c r="D161" s="1">
        <v>8.7999999999999995E-2</v>
      </c>
      <c r="E161" s="6">
        <v>561500</v>
      </c>
      <c r="F161" s="5" t="s">
        <v>1110</v>
      </c>
    </row>
    <row r="162" spans="1:6" x14ac:dyDescent="0.25">
      <c r="A162" s="2"/>
      <c r="B162" s="2"/>
      <c r="C162" t="s">
        <v>848</v>
      </c>
      <c r="D162" s="1">
        <v>8.7999999999999995E-2</v>
      </c>
      <c r="E162" s="6">
        <v>561500</v>
      </c>
      <c r="F162" s="5" t="s">
        <v>1110</v>
      </c>
    </row>
    <row r="163" spans="1:6" x14ac:dyDescent="0.25">
      <c r="A163" s="2"/>
      <c r="B163" s="2"/>
      <c r="C163" t="s">
        <v>849</v>
      </c>
      <c r="D163" s="1">
        <v>8.7999999999999995E-2</v>
      </c>
      <c r="E163" s="6">
        <v>561500</v>
      </c>
      <c r="F163" s="5" t="s">
        <v>1110</v>
      </c>
    </row>
    <row r="164" spans="1:6" x14ac:dyDescent="0.25">
      <c r="A164" s="2"/>
      <c r="B164" s="2"/>
      <c r="C164" t="s">
        <v>850</v>
      </c>
      <c r="D164" s="1">
        <v>8.7999999999999995E-2</v>
      </c>
      <c r="E164" s="6">
        <v>561500</v>
      </c>
      <c r="F164" s="5" t="s">
        <v>1110</v>
      </c>
    </row>
    <row r="165" spans="1:6" x14ac:dyDescent="0.25">
      <c r="A165" s="2"/>
      <c r="B165" s="2"/>
      <c r="C165" t="s">
        <v>800</v>
      </c>
      <c r="D165" s="1">
        <v>8.8999999999999996E-2</v>
      </c>
      <c r="E165" s="6">
        <v>541512</v>
      </c>
      <c r="F165" s="5" t="s">
        <v>1107</v>
      </c>
    </row>
    <row r="166" spans="1:6" x14ac:dyDescent="0.25">
      <c r="A166" s="2"/>
      <c r="B166" s="2"/>
      <c r="C166" t="s">
        <v>808</v>
      </c>
      <c r="D166" s="1">
        <v>0.09</v>
      </c>
      <c r="E166" s="6" t="s">
        <v>1070</v>
      </c>
      <c r="F166" s="5" t="s">
        <v>1106</v>
      </c>
    </row>
    <row r="167" spans="1:6" x14ac:dyDescent="0.25">
      <c r="A167" s="2"/>
      <c r="B167" s="2"/>
      <c r="C167" t="s">
        <v>809</v>
      </c>
      <c r="D167" s="1">
        <v>0.09</v>
      </c>
      <c r="E167" s="6" t="s">
        <v>1070</v>
      </c>
      <c r="F167" s="5" t="s">
        <v>1106</v>
      </c>
    </row>
    <row r="168" spans="1:6" x14ac:dyDescent="0.25">
      <c r="A168" s="2"/>
      <c r="B168" s="2"/>
      <c r="C168" t="s">
        <v>558</v>
      </c>
      <c r="D168" s="1">
        <v>9.1999999999999998E-2</v>
      </c>
      <c r="E168" s="6">
        <v>425000</v>
      </c>
      <c r="F168" s="5" t="s">
        <v>1084</v>
      </c>
    </row>
    <row r="169" spans="1:6" x14ac:dyDescent="0.25">
      <c r="A169" s="2"/>
      <c r="B169" s="2"/>
      <c r="C169" t="s">
        <v>559</v>
      </c>
      <c r="D169" s="1">
        <v>9.1999999999999998E-2</v>
      </c>
      <c r="E169" s="6">
        <v>425000</v>
      </c>
      <c r="F169" s="5" t="s">
        <v>1084</v>
      </c>
    </row>
    <row r="170" spans="1:6" x14ac:dyDescent="0.25">
      <c r="A170" s="2"/>
      <c r="B170" s="2"/>
      <c r="C170" t="s">
        <v>907</v>
      </c>
      <c r="D170" s="1">
        <v>9.1999999999999998E-2</v>
      </c>
      <c r="E170" s="6">
        <v>621500</v>
      </c>
      <c r="F170" s="5" t="s">
        <v>1101</v>
      </c>
    </row>
    <row r="171" spans="1:6" x14ac:dyDescent="0.25">
      <c r="A171" s="2"/>
      <c r="B171" s="2"/>
      <c r="C171" t="s">
        <v>908</v>
      </c>
      <c r="D171" s="1">
        <v>9.1999999999999998E-2</v>
      </c>
      <c r="E171" s="6">
        <v>621500</v>
      </c>
      <c r="F171" s="5" t="s">
        <v>1101</v>
      </c>
    </row>
    <row r="172" spans="1:6" x14ac:dyDescent="0.25">
      <c r="A172" s="2"/>
      <c r="B172" s="2"/>
      <c r="C172" t="s">
        <v>709</v>
      </c>
      <c r="D172" s="1">
        <v>9.2999999999999999E-2</v>
      </c>
      <c r="E172" s="6">
        <v>518200</v>
      </c>
      <c r="F172" s="5" t="s">
        <v>1107</v>
      </c>
    </row>
    <row r="173" spans="1:6" x14ac:dyDescent="0.25">
      <c r="A173" s="2"/>
      <c r="B173" s="2"/>
      <c r="C173" t="s">
        <v>938</v>
      </c>
      <c r="D173" s="1">
        <v>9.2999999999999999E-2</v>
      </c>
      <c r="E173" s="6" t="s">
        <v>1077</v>
      </c>
      <c r="F173" s="5" t="s">
        <v>1098</v>
      </c>
    </row>
    <row r="174" spans="1:6" x14ac:dyDescent="0.25">
      <c r="A174" s="2"/>
      <c r="B174" s="2"/>
      <c r="C174" t="s">
        <v>939</v>
      </c>
      <c r="D174" s="1">
        <v>9.2999999999999999E-2</v>
      </c>
      <c r="E174" s="6" t="s">
        <v>1077</v>
      </c>
      <c r="F174" s="5" t="s">
        <v>1098</v>
      </c>
    </row>
    <row r="175" spans="1:6" x14ac:dyDescent="0.25">
      <c r="A175" s="2"/>
      <c r="B175" s="2"/>
      <c r="C175" t="s">
        <v>940</v>
      </c>
      <c r="D175" s="1">
        <v>9.2999999999999999E-2</v>
      </c>
      <c r="E175" s="6" t="s">
        <v>1077</v>
      </c>
      <c r="F175" s="5" t="s">
        <v>1098</v>
      </c>
    </row>
    <row r="176" spans="1:6" x14ac:dyDescent="0.25">
      <c r="A176" s="2"/>
      <c r="B176" s="2"/>
      <c r="C176" t="s">
        <v>622</v>
      </c>
      <c r="D176" s="1">
        <v>9.4E-2</v>
      </c>
      <c r="E176" s="6">
        <v>454000</v>
      </c>
      <c r="F176" s="5" t="s">
        <v>1105</v>
      </c>
    </row>
    <row r="177" spans="1:6" x14ac:dyDescent="0.25">
      <c r="A177" s="2"/>
      <c r="B177" s="2"/>
      <c r="C177" t="s">
        <v>623</v>
      </c>
      <c r="D177" s="1">
        <v>9.4E-2</v>
      </c>
      <c r="E177" s="6">
        <v>454000</v>
      </c>
      <c r="F177" s="5" t="s">
        <v>1105</v>
      </c>
    </row>
    <row r="178" spans="1:6" x14ac:dyDescent="0.25">
      <c r="A178" s="2"/>
      <c r="B178" s="2"/>
      <c r="C178" t="s">
        <v>624</v>
      </c>
      <c r="D178" s="1">
        <v>9.4E-2</v>
      </c>
      <c r="E178" s="6">
        <v>454000</v>
      </c>
      <c r="F178" s="5" t="s">
        <v>1105</v>
      </c>
    </row>
    <row r="179" spans="1:6" x14ac:dyDescent="0.25">
      <c r="A179" s="2"/>
      <c r="B179" s="2"/>
      <c r="C179" t="s">
        <v>625</v>
      </c>
      <c r="D179" s="1">
        <v>9.4E-2</v>
      </c>
      <c r="E179" s="6">
        <v>454000</v>
      </c>
      <c r="F179" s="5" t="s">
        <v>1105</v>
      </c>
    </row>
    <row r="180" spans="1:6" x14ac:dyDescent="0.25">
      <c r="A180" s="2"/>
      <c r="B180" s="2"/>
      <c r="C180" t="s">
        <v>703</v>
      </c>
      <c r="D180" s="1">
        <v>9.4E-2</v>
      </c>
      <c r="E180" s="6">
        <v>515200</v>
      </c>
      <c r="F180" s="5" t="s">
        <v>1104</v>
      </c>
    </row>
    <row r="181" spans="1:6" x14ac:dyDescent="0.25">
      <c r="A181" s="2"/>
      <c r="B181" s="2"/>
      <c r="C181" t="s">
        <v>795</v>
      </c>
      <c r="D181" s="1">
        <v>9.4E-2</v>
      </c>
      <c r="E181" s="6">
        <v>541400</v>
      </c>
      <c r="F181" s="5" t="s">
        <v>1087</v>
      </c>
    </row>
    <row r="182" spans="1:6" x14ac:dyDescent="0.25">
      <c r="A182" s="2"/>
      <c r="B182" s="2"/>
      <c r="C182" t="s">
        <v>796</v>
      </c>
      <c r="D182" s="1">
        <v>9.4E-2</v>
      </c>
      <c r="E182" s="6">
        <v>541400</v>
      </c>
      <c r="F182" s="5" t="s">
        <v>1087</v>
      </c>
    </row>
    <row r="183" spans="1:6" x14ac:dyDescent="0.25">
      <c r="A183" s="2"/>
      <c r="B183" s="2"/>
      <c r="C183" t="s">
        <v>797</v>
      </c>
      <c r="D183" s="1">
        <v>9.4E-2</v>
      </c>
      <c r="E183" s="6">
        <v>541400</v>
      </c>
      <c r="F183" s="5" t="s">
        <v>1087</v>
      </c>
    </row>
    <row r="184" spans="1:6" x14ac:dyDescent="0.25">
      <c r="A184" s="2"/>
      <c r="B184" s="2"/>
      <c r="C184" t="s">
        <v>798</v>
      </c>
      <c r="D184" s="1">
        <v>9.4E-2</v>
      </c>
      <c r="E184" s="6">
        <v>541400</v>
      </c>
      <c r="F184" s="5" t="s">
        <v>1087</v>
      </c>
    </row>
    <row r="185" spans="1:6" x14ac:dyDescent="0.25">
      <c r="A185" s="2"/>
      <c r="B185" s="2"/>
      <c r="C185" t="s">
        <v>529</v>
      </c>
      <c r="D185" s="1">
        <v>9.5000000000000001E-2</v>
      </c>
      <c r="E185" s="6">
        <v>424200</v>
      </c>
      <c r="F185" s="5" t="s">
        <v>1084</v>
      </c>
    </row>
    <row r="186" spans="1:6" x14ac:dyDescent="0.25">
      <c r="A186" s="2"/>
      <c r="B186" s="2"/>
      <c r="C186" t="s">
        <v>395</v>
      </c>
      <c r="D186" s="1">
        <v>9.6000000000000002E-2</v>
      </c>
      <c r="E186" s="6">
        <v>334210</v>
      </c>
      <c r="F186" s="5" t="s">
        <v>1082</v>
      </c>
    </row>
    <row r="187" spans="1:6" x14ac:dyDescent="0.25">
      <c r="A187" s="2"/>
      <c r="B187" s="2"/>
      <c r="C187" t="s">
        <v>705</v>
      </c>
      <c r="D187" s="1">
        <v>9.6000000000000002E-2</v>
      </c>
      <c r="E187" s="6">
        <v>517210</v>
      </c>
      <c r="F187" s="5" t="s">
        <v>1091</v>
      </c>
    </row>
    <row r="188" spans="1:6" x14ac:dyDescent="0.25">
      <c r="A188" s="2"/>
      <c r="B188" s="2"/>
      <c r="C188" t="s">
        <v>901</v>
      </c>
      <c r="D188" s="1">
        <v>9.6000000000000002E-2</v>
      </c>
      <c r="E188" s="6">
        <v>621400</v>
      </c>
      <c r="F188" s="5" t="s">
        <v>1101</v>
      </c>
    </row>
    <row r="189" spans="1:6" x14ac:dyDescent="0.25">
      <c r="A189" s="2"/>
      <c r="B189" s="2"/>
      <c r="C189" t="s">
        <v>902</v>
      </c>
      <c r="D189" s="1">
        <v>9.6000000000000002E-2</v>
      </c>
      <c r="E189" s="6">
        <v>621400</v>
      </c>
      <c r="F189" s="5" t="s">
        <v>1101</v>
      </c>
    </row>
    <row r="190" spans="1:6" x14ac:dyDescent="0.25">
      <c r="A190" s="2"/>
      <c r="B190" s="2"/>
      <c r="C190" t="s">
        <v>903</v>
      </c>
      <c r="D190" s="1">
        <v>9.6000000000000002E-2</v>
      </c>
      <c r="E190" s="6">
        <v>621400</v>
      </c>
      <c r="F190" s="5" t="s">
        <v>1101</v>
      </c>
    </row>
    <row r="191" spans="1:6" x14ac:dyDescent="0.25">
      <c r="A191" s="2"/>
      <c r="B191" s="2"/>
      <c r="C191" t="s">
        <v>904</v>
      </c>
      <c r="D191" s="1">
        <v>9.6000000000000002E-2</v>
      </c>
      <c r="E191" s="6">
        <v>621400</v>
      </c>
      <c r="F191" s="5" t="s">
        <v>1101</v>
      </c>
    </row>
    <row r="192" spans="1:6" x14ac:dyDescent="0.25">
      <c r="A192" s="2"/>
      <c r="B192" s="2"/>
      <c r="C192" t="s">
        <v>905</v>
      </c>
      <c r="D192" s="1">
        <v>9.6000000000000002E-2</v>
      </c>
      <c r="E192" s="6">
        <v>621400</v>
      </c>
      <c r="F192" s="5" t="s">
        <v>1101</v>
      </c>
    </row>
    <row r="193" spans="1:6" x14ac:dyDescent="0.25">
      <c r="A193" s="2"/>
      <c r="B193" s="2"/>
      <c r="C193" t="s">
        <v>906</v>
      </c>
      <c r="D193" s="1">
        <v>9.6000000000000002E-2</v>
      </c>
      <c r="E193" s="6">
        <v>621400</v>
      </c>
      <c r="F193" s="5" t="s">
        <v>1101</v>
      </c>
    </row>
    <row r="194" spans="1:6" x14ac:dyDescent="0.25">
      <c r="A194" s="2"/>
      <c r="B194" s="2"/>
      <c r="C194" t="s">
        <v>399</v>
      </c>
      <c r="D194" s="1">
        <v>9.8000000000000004E-2</v>
      </c>
      <c r="E194" s="6" t="s">
        <v>1049</v>
      </c>
      <c r="F194" s="5" t="s">
        <v>1082</v>
      </c>
    </row>
    <row r="195" spans="1:6" x14ac:dyDescent="0.25">
      <c r="A195" s="2"/>
      <c r="B195" s="2"/>
      <c r="C195" t="s">
        <v>401</v>
      </c>
      <c r="D195" s="1">
        <v>9.8000000000000004E-2</v>
      </c>
      <c r="E195" s="6" t="s">
        <v>1049</v>
      </c>
      <c r="F195" s="5" t="s">
        <v>1082</v>
      </c>
    </row>
    <row r="196" spans="1:6" x14ac:dyDescent="0.25">
      <c r="A196" s="2"/>
      <c r="B196" s="2"/>
      <c r="C196" t="s">
        <v>402</v>
      </c>
      <c r="D196" s="1">
        <v>9.8000000000000004E-2</v>
      </c>
      <c r="E196" s="6" t="s">
        <v>1049</v>
      </c>
      <c r="F196" s="5" t="s">
        <v>1082</v>
      </c>
    </row>
    <row r="197" spans="1:6" x14ac:dyDescent="0.25">
      <c r="A197" s="2"/>
      <c r="B197" s="2"/>
      <c r="C197" t="s">
        <v>404</v>
      </c>
      <c r="D197" s="1">
        <v>9.8000000000000004E-2</v>
      </c>
      <c r="E197" s="6" t="s">
        <v>1049</v>
      </c>
      <c r="F197" s="5" t="s">
        <v>1082</v>
      </c>
    </row>
    <row r="198" spans="1:6" x14ac:dyDescent="0.25">
      <c r="A198" s="2"/>
      <c r="B198" s="2"/>
      <c r="C198" t="s">
        <v>252</v>
      </c>
      <c r="D198" s="1">
        <v>9.9000000000000005E-2</v>
      </c>
      <c r="E198" s="6">
        <v>325412</v>
      </c>
      <c r="F198" s="5" t="s">
        <v>1082</v>
      </c>
    </row>
    <row r="199" spans="1:6" x14ac:dyDescent="0.25">
      <c r="A199" s="2"/>
      <c r="B199" s="2"/>
      <c r="C199" t="s">
        <v>831</v>
      </c>
      <c r="D199" s="1">
        <v>0.1</v>
      </c>
      <c r="E199" s="6">
        <v>561100</v>
      </c>
      <c r="F199" s="5" t="s">
        <v>1086</v>
      </c>
    </row>
    <row r="200" spans="1:6" x14ac:dyDescent="0.25">
      <c r="A200" s="2"/>
      <c r="B200" s="2"/>
      <c r="C200" t="s">
        <v>179</v>
      </c>
      <c r="D200" s="1">
        <v>0.10100000000000001</v>
      </c>
      <c r="E200" s="6">
        <v>312200</v>
      </c>
      <c r="F200" s="5" t="s">
        <v>1082</v>
      </c>
    </row>
    <row r="201" spans="1:6" x14ac:dyDescent="0.25">
      <c r="A201" s="2"/>
      <c r="B201" s="2"/>
      <c r="C201" t="s">
        <v>403</v>
      </c>
      <c r="D201" s="1">
        <v>0.10100000000000001</v>
      </c>
      <c r="E201" s="6">
        <v>334418</v>
      </c>
      <c r="F201" s="5" t="s">
        <v>1082</v>
      </c>
    </row>
    <row r="202" spans="1:6" x14ac:dyDescent="0.25">
      <c r="A202" s="2"/>
      <c r="B202" s="2"/>
      <c r="C202" t="s">
        <v>411</v>
      </c>
      <c r="D202" s="1">
        <v>0.10199999999999999</v>
      </c>
      <c r="E202" s="6">
        <v>334516</v>
      </c>
      <c r="F202" s="5" t="s">
        <v>1082</v>
      </c>
    </row>
    <row r="203" spans="1:6" x14ac:dyDescent="0.25">
      <c r="A203" s="2"/>
      <c r="B203" s="2"/>
      <c r="C203" t="s">
        <v>548</v>
      </c>
      <c r="D203" s="1">
        <v>0.10199999999999999</v>
      </c>
      <c r="E203" s="6">
        <v>424700</v>
      </c>
      <c r="F203" s="5" t="s">
        <v>1111</v>
      </c>
    </row>
    <row r="204" spans="1:6" x14ac:dyDescent="0.25">
      <c r="A204" s="2"/>
      <c r="B204" s="2"/>
      <c r="C204" t="s">
        <v>549</v>
      </c>
      <c r="D204" s="1">
        <v>0.10199999999999999</v>
      </c>
      <c r="E204" s="6">
        <v>424700</v>
      </c>
      <c r="F204" s="5" t="s">
        <v>1084</v>
      </c>
    </row>
    <row r="205" spans="1:6" x14ac:dyDescent="0.25">
      <c r="A205" s="2"/>
      <c r="B205" s="2"/>
      <c r="C205" t="s">
        <v>767</v>
      </c>
      <c r="D205" s="1">
        <v>0.10199999999999999</v>
      </c>
      <c r="E205" s="6" t="s">
        <v>1068</v>
      </c>
      <c r="F205" s="5" t="s">
        <v>1112</v>
      </c>
    </row>
    <row r="206" spans="1:6" x14ac:dyDescent="0.25">
      <c r="A206" s="2"/>
      <c r="B206" s="2"/>
      <c r="C206" t="s">
        <v>768</v>
      </c>
      <c r="D206" s="1">
        <v>0.10199999999999999</v>
      </c>
      <c r="E206" s="6" t="s">
        <v>1068</v>
      </c>
      <c r="F206" s="5" t="s">
        <v>1112</v>
      </c>
    </row>
    <row r="207" spans="1:6" x14ac:dyDescent="0.25">
      <c r="A207" s="2"/>
      <c r="B207" s="2"/>
      <c r="C207" t="s">
        <v>769</v>
      </c>
      <c r="D207" s="1">
        <v>0.10199999999999999</v>
      </c>
      <c r="E207" s="6" t="s">
        <v>1068</v>
      </c>
      <c r="F207" s="5" t="s">
        <v>1112</v>
      </c>
    </row>
    <row r="208" spans="1:6" x14ac:dyDescent="0.25">
      <c r="A208" s="2"/>
      <c r="B208" s="2"/>
      <c r="C208" t="s">
        <v>770</v>
      </c>
      <c r="D208" s="1">
        <v>0.10199999999999999</v>
      </c>
      <c r="E208" s="6" t="s">
        <v>1068</v>
      </c>
      <c r="F208" s="5" t="s">
        <v>1112</v>
      </c>
    </row>
    <row r="209" spans="1:6" x14ac:dyDescent="0.25">
      <c r="A209" s="2"/>
      <c r="B209" s="2"/>
      <c r="C209" t="s">
        <v>771</v>
      </c>
      <c r="D209" s="1">
        <v>0.10199999999999999</v>
      </c>
      <c r="E209" s="6" t="s">
        <v>1068</v>
      </c>
      <c r="F209" s="5" t="s">
        <v>1112</v>
      </c>
    </row>
    <row r="210" spans="1:6" x14ac:dyDescent="0.25">
      <c r="A210" s="2"/>
      <c r="B210" s="2"/>
      <c r="C210" t="s">
        <v>772</v>
      </c>
      <c r="D210" s="1">
        <v>0.10199999999999999</v>
      </c>
      <c r="E210" s="6" t="s">
        <v>1068</v>
      </c>
      <c r="F210" s="5" t="s">
        <v>1112</v>
      </c>
    </row>
    <row r="211" spans="1:6" x14ac:dyDescent="0.25">
      <c r="A211" s="2"/>
      <c r="B211" s="2"/>
      <c r="C211" t="s">
        <v>773</v>
      </c>
      <c r="D211" s="1">
        <v>0.10199999999999999</v>
      </c>
      <c r="E211" s="6" t="s">
        <v>1068</v>
      </c>
      <c r="F211" s="5" t="s">
        <v>1112</v>
      </c>
    </row>
    <row r="212" spans="1:6" x14ac:dyDescent="0.25">
      <c r="A212" s="2"/>
      <c r="B212" s="2"/>
      <c r="C212" t="s">
        <v>427</v>
      </c>
      <c r="D212" s="1">
        <v>0.10299999999999999</v>
      </c>
      <c r="E212" s="6">
        <v>335912</v>
      </c>
      <c r="F212" s="5" t="s">
        <v>1082</v>
      </c>
    </row>
    <row r="213" spans="1:6" x14ac:dyDescent="0.25">
      <c r="A213" s="2"/>
      <c r="B213" s="2"/>
      <c r="C213" t="s">
        <v>684</v>
      </c>
      <c r="D213" s="1">
        <v>0.10299999999999999</v>
      </c>
      <c r="E213" s="6">
        <v>511120</v>
      </c>
      <c r="F213" s="5" t="s">
        <v>1104</v>
      </c>
    </row>
    <row r="214" spans="1:6" x14ac:dyDescent="0.25">
      <c r="A214" s="2"/>
      <c r="B214" s="2"/>
      <c r="C214" t="s">
        <v>787</v>
      </c>
      <c r="D214" s="1">
        <v>0.10299999999999999</v>
      </c>
      <c r="E214" s="6">
        <v>541300</v>
      </c>
      <c r="F214" s="5" t="s">
        <v>1087</v>
      </c>
    </row>
    <row r="215" spans="1:6" x14ac:dyDescent="0.25">
      <c r="A215" s="2"/>
      <c r="B215" s="2"/>
      <c r="C215" t="s">
        <v>788</v>
      </c>
      <c r="D215" s="1">
        <v>0.10299999999999999</v>
      </c>
      <c r="E215" s="6">
        <v>541300</v>
      </c>
      <c r="F215" s="5" t="s">
        <v>1087</v>
      </c>
    </row>
    <row r="216" spans="1:6" x14ac:dyDescent="0.25">
      <c r="A216" s="2"/>
      <c r="B216" s="2"/>
      <c r="C216" t="s">
        <v>789</v>
      </c>
      <c r="D216" s="1">
        <v>0.10299999999999999</v>
      </c>
      <c r="E216" s="6">
        <v>541300</v>
      </c>
      <c r="F216" s="5" t="s">
        <v>1087</v>
      </c>
    </row>
    <row r="217" spans="1:6" x14ac:dyDescent="0.25">
      <c r="A217" s="2"/>
      <c r="B217" s="2"/>
      <c r="C217" t="s">
        <v>790</v>
      </c>
      <c r="D217" s="1">
        <v>0.10299999999999999</v>
      </c>
      <c r="E217" s="6">
        <v>541300</v>
      </c>
      <c r="F217" s="5" t="s">
        <v>1087</v>
      </c>
    </row>
    <row r="218" spans="1:6" x14ac:dyDescent="0.25">
      <c r="A218" s="2"/>
      <c r="B218" s="2"/>
      <c r="C218" t="s">
        <v>791</v>
      </c>
      <c r="D218" s="1">
        <v>0.10299999999999999</v>
      </c>
      <c r="E218" s="6">
        <v>541300</v>
      </c>
      <c r="F218" s="5" t="s">
        <v>1087</v>
      </c>
    </row>
    <row r="219" spans="1:6" x14ac:dyDescent="0.25">
      <c r="A219" s="2"/>
      <c r="B219" s="2"/>
      <c r="C219" t="s">
        <v>792</v>
      </c>
      <c r="D219" s="1">
        <v>0.10299999999999999</v>
      </c>
      <c r="E219" s="6">
        <v>541300</v>
      </c>
      <c r="F219" s="5" t="s">
        <v>1087</v>
      </c>
    </row>
    <row r="220" spans="1:6" x14ac:dyDescent="0.25">
      <c r="A220" s="2"/>
      <c r="B220" s="2"/>
      <c r="C220" t="s">
        <v>793</v>
      </c>
      <c r="D220" s="1">
        <v>0.10299999999999999</v>
      </c>
      <c r="E220" s="6">
        <v>541300</v>
      </c>
      <c r="F220" s="5" t="s">
        <v>1087</v>
      </c>
    </row>
    <row r="221" spans="1:6" x14ac:dyDescent="0.25">
      <c r="A221" s="2"/>
      <c r="B221" s="2"/>
      <c r="C221" t="s">
        <v>794</v>
      </c>
      <c r="D221" s="1">
        <v>0.10299999999999999</v>
      </c>
      <c r="E221" s="6">
        <v>541300</v>
      </c>
      <c r="F221" s="5" t="s">
        <v>1087</v>
      </c>
    </row>
    <row r="222" spans="1:6" x14ac:dyDescent="0.25">
      <c r="A222" s="2"/>
      <c r="B222" s="2"/>
      <c r="C222" t="s">
        <v>971</v>
      </c>
      <c r="D222" s="1">
        <v>0.10299999999999999</v>
      </c>
      <c r="E222" s="6">
        <v>811100</v>
      </c>
      <c r="F222" s="5" t="s">
        <v>1085</v>
      </c>
    </row>
    <row r="223" spans="1:6" x14ac:dyDescent="0.25">
      <c r="A223" s="2"/>
      <c r="B223" s="2"/>
      <c r="C223" t="s">
        <v>972</v>
      </c>
      <c r="D223" s="1">
        <v>0.10299999999999999</v>
      </c>
      <c r="E223" s="6">
        <v>811100</v>
      </c>
      <c r="F223" s="5" t="s">
        <v>1085</v>
      </c>
    </row>
    <row r="224" spans="1:6" x14ac:dyDescent="0.25">
      <c r="A224" s="2"/>
      <c r="B224" s="2"/>
      <c r="C224" t="s">
        <v>973</v>
      </c>
      <c r="D224" s="1">
        <v>0.10299999999999999</v>
      </c>
      <c r="E224" s="6">
        <v>811100</v>
      </c>
      <c r="F224" s="5" t="s">
        <v>1085</v>
      </c>
    </row>
    <row r="225" spans="1:6" x14ac:dyDescent="0.25">
      <c r="A225" s="2"/>
      <c r="B225" s="2"/>
      <c r="C225" t="s">
        <v>974</v>
      </c>
      <c r="D225" s="1">
        <v>0.10299999999999999</v>
      </c>
      <c r="E225" s="6">
        <v>811100</v>
      </c>
      <c r="F225" s="5" t="s">
        <v>1085</v>
      </c>
    </row>
    <row r="226" spans="1:6" x14ac:dyDescent="0.25">
      <c r="A226" s="2"/>
      <c r="B226" s="2"/>
      <c r="C226" t="s">
        <v>975</v>
      </c>
      <c r="D226" s="1">
        <v>0.10299999999999999</v>
      </c>
      <c r="E226" s="6">
        <v>811100</v>
      </c>
      <c r="F226" s="5" t="s">
        <v>1085</v>
      </c>
    </row>
    <row r="227" spans="1:6" x14ac:dyDescent="0.25">
      <c r="A227" s="2"/>
      <c r="B227" s="2"/>
      <c r="C227" t="s">
        <v>976</v>
      </c>
      <c r="D227" s="1">
        <v>0.10299999999999999</v>
      </c>
      <c r="E227" s="6">
        <v>811100</v>
      </c>
      <c r="F227" s="5" t="s">
        <v>1085</v>
      </c>
    </row>
    <row r="228" spans="1:6" x14ac:dyDescent="0.25">
      <c r="A228" s="2"/>
      <c r="B228" s="2"/>
      <c r="C228" t="s">
        <v>977</v>
      </c>
      <c r="D228" s="1">
        <v>0.10299999999999999</v>
      </c>
      <c r="E228" s="6">
        <v>811100</v>
      </c>
      <c r="F228" s="5" t="s">
        <v>1085</v>
      </c>
    </row>
    <row r="229" spans="1:6" x14ac:dyDescent="0.25">
      <c r="A229" s="2"/>
      <c r="B229" s="2"/>
      <c r="C229" t="s">
        <v>978</v>
      </c>
      <c r="D229" s="1">
        <v>0.10299999999999999</v>
      </c>
      <c r="E229" s="6">
        <v>811100</v>
      </c>
      <c r="F229" s="5" t="s">
        <v>1085</v>
      </c>
    </row>
    <row r="230" spans="1:6" x14ac:dyDescent="0.25">
      <c r="A230" s="2"/>
      <c r="B230" s="2"/>
      <c r="C230" t="s">
        <v>979</v>
      </c>
      <c r="D230" s="1">
        <v>0.10299999999999999</v>
      </c>
      <c r="E230" s="6">
        <v>811100</v>
      </c>
      <c r="F230" s="5" t="s">
        <v>1085</v>
      </c>
    </row>
    <row r="231" spans="1:6" x14ac:dyDescent="0.25">
      <c r="A231" s="2"/>
      <c r="B231" s="2"/>
      <c r="C231" t="s">
        <v>909</v>
      </c>
      <c r="D231" s="1">
        <v>0.104</v>
      </c>
      <c r="E231" s="6">
        <v>621600</v>
      </c>
      <c r="F231" s="5" t="s">
        <v>1101</v>
      </c>
    </row>
    <row r="232" spans="1:6" x14ac:dyDescent="0.25">
      <c r="A232" s="2"/>
      <c r="B232" s="2"/>
      <c r="C232" t="s">
        <v>895</v>
      </c>
      <c r="D232" s="1">
        <v>0.105</v>
      </c>
      <c r="E232" s="6">
        <v>621300</v>
      </c>
      <c r="F232" s="5" t="s">
        <v>1101</v>
      </c>
    </row>
    <row r="233" spans="1:6" x14ac:dyDescent="0.25">
      <c r="A233" s="2"/>
      <c r="B233" s="2"/>
      <c r="C233" t="s">
        <v>896</v>
      </c>
      <c r="D233" s="1">
        <v>0.105</v>
      </c>
      <c r="E233" s="6">
        <v>621300</v>
      </c>
      <c r="F233" s="5" t="s">
        <v>1101</v>
      </c>
    </row>
    <row r="234" spans="1:6" x14ac:dyDescent="0.25">
      <c r="A234" s="2"/>
      <c r="B234" s="2"/>
      <c r="C234" t="s">
        <v>897</v>
      </c>
      <c r="D234" s="1">
        <v>0.105</v>
      </c>
      <c r="E234" s="6">
        <v>621300</v>
      </c>
      <c r="F234" s="5" t="s">
        <v>1101</v>
      </c>
    </row>
    <row r="235" spans="1:6" x14ac:dyDescent="0.25">
      <c r="A235" s="2"/>
      <c r="B235" s="2"/>
      <c r="C235" t="s">
        <v>898</v>
      </c>
      <c r="D235" s="1">
        <v>0.105</v>
      </c>
      <c r="E235" s="6">
        <v>621300</v>
      </c>
      <c r="F235" s="5" t="s">
        <v>1101</v>
      </c>
    </row>
    <row r="236" spans="1:6" x14ac:dyDescent="0.25">
      <c r="A236" s="2"/>
      <c r="B236" s="2"/>
      <c r="C236" t="s">
        <v>899</v>
      </c>
      <c r="D236" s="1">
        <v>0.105</v>
      </c>
      <c r="E236" s="6">
        <v>621300</v>
      </c>
      <c r="F236" s="5" t="s">
        <v>1101</v>
      </c>
    </row>
    <row r="237" spans="1:6" x14ac:dyDescent="0.25">
      <c r="A237" s="2"/>
      <c r="B237" s="2"/>
      <c r="C237" t="s">
        <v>900</v>
      </c>
      <c r="D237" s="1">
        <v>0.105</v>
      </c>
      <c r="E237" s="6">
        <v>621300</v>
      </c>
      <c r="F237" s="5" t="s">
        <v>1101</v>
      </c>
    </row>
    <row r="238" spans="1:6" x14ac:dyDescent="0.25">
      <c r="A238" s="2"/>
      <c r="B238" s="2"/>
      <c r="C238" t="s">
        <v>774</v>
      </c>
      <c r="D238" s="1">
        <v>0.106</v>
      </c>
      <c r="E238" s="6">
        <v>532400</v>
      </c>
      <c r="F238" s="5" t="s">
        <v>1112</v>
      </c>
    </row>
    <row r="239" spans="1:6" x14ac:dyDescent="0.25">
      <c r="A239" s="2"/>
      <c r="B239" s="2"/>
      <c r="C239" t="s">
        <v>775</v>
      </c>
      <c r="D239" s="1">
        <v>0.106</v>
      </c>
      <c r="E239" s="6">
        <v>532400</v>
      </c>
      <c r="F239" s="5" t="s">
        <v>1112</v>
      </c>
    </row>
    <row r="240" spans="1:6" x14ac:dyDescent="0.25">
      <c r="A240" s="2"/>
      <c r="B240" s="2"/>
      <c r="C240" t="s">
        <v>776</v>
      </c>
      <c r="D240" s="1">
        <v>0.106</v>
      </c>
      <c r="E240" s="6">
        <v>532400</v>
      </c>
      <c r="F240" s="5" t="s">
        <v>1112</v>
      </c>
    </row>
    <row r="241" spans="1:6" x14ac:dyDescent="0.25">
      <c r="A241" s="2"/>
      <c r="B241" s="2"/>
      <c r="C241" t="s">
        <v>777</v>
      </c>
      <c r="D241" s="1">
        <v>0.106</v>
      </c>
      <c r="E241" s="6">
        <v>532400</v>
      </c>
      <c r="F241" s="5" t="s">
        <v>1112</v>
      </c>
    </row>
    <row r="242" spans="1:6" x14ac:dyDescent="0.25">
      <c r="A242" s="2"/>
      <c r="B242" s="2"/>
      <c r="C242" t="s">
        <v>439</v>
      </c>
      <c r="D242" s="1">
        <v>0.107</v>
      </c>
      <c r="E242" s="6">
        <v>336213</v>
      </c>
      <c r="F242" s="5" t="s">
        <v>1082</v>
      </c>
    </row>
    <row r="243" spans="1:6" x14ac:dyDescent="0.25">
      <c r="A243" s="2"/>
      <c r="B243" s="2"/>
      <c r="C243" t="s">
        <v>685</v>
      </c>
      <c r="D243" s="1">
        <v>0.107</v>
      </c>
      <c r="E243" s="6">
        <v>511130</v>
      </c>
      <c r="F243" s="5" t="s">
        <v>1104</v>
      </c>
    </row>
    <row r="244" spans="1:6" x14ac:dyDescent="0.25">
      <c r="A244" s="2"/>
      <c r="B244" s="2"/>
      <c r="C244" t="s">
        <v>478</v>
      </c>
      <c r="D244" s="1">
        <v>0.108</v>
      </c>
      <c r="E244" s="6">
        <v>339910</v>
      </c>
      <c r="F244" s="5" t="s">
        <v>1082</v>
      </c>
    </row>
    <row r="245" spans="1:6" x14ac:dyDescent="0.25">
      <c r="A245" s="2"/>
      <c r="B245" s="2"/>
      <c r="C245" t="s">
        <v>493</v>
      </c>
      <c r="D245" s="1">
        <v>0.108</v>
      </c>
      <c r="E245" s="6" t="s">
        <v>1055</v>
      </c>
      <c r="F245" s="5" t="s">
        <v>1084</v>
      </c>
    </row>
    <row r="246" spans="1:6" x14ac:dyDescent="0.25">
      <c r="A246" s="2"/>
      <c r="B246" s="2"/>
      <c r="C246" t="s">
        <v>494</v>
      </c>
      <c r="D246" s="1">
        <v>0.108</v>
      </c>
      <c r="E246" s="6" t="s">
        <v>1055</v>
      </c>
      <c r="F246" s="5" t="s">
        <v>1084</v>
      </c>
    </row>
    <row r="247" spans="1:6" x14ac:dyDescent="0.25">
      <c r="A247" s="2"/>
      <c r="B247" s="2"/>
      <c r="C247" t="s">
        <v>495</v>
      </c>
      <c r="D247" s="1">
        <v>0.108</v>
      </c>
      <c r="E247" s="6" t="s">
        <v>1055</v>
      </c>
      <c r="F247" s="5" t="s">
        <v>1084</v>
      </c>
    </row>
    <row r="248" spans="1:6" x14ac:dyDescent="0.25">
      <c r="A248" s="2"/>
      <c r="B248" s="2"/>
      <c r="C248" t="s">
        <v>496</v>
      </c>
      <c r="D248" s="1">
        <v>0.108</v>
      </c>
      <c r="E248" s="6" t="s">
        <v>1055</v>
      </c>
      <c r="F248" s="5" t="s">
        <v>1084</v>
      </c>
    </row>
    <row r="249" spans="1:6" x14ac:dyDescent="0.25">
      <c r="A249" s="2"/>
      <c r="B249" s="2"/>
      <c r="C249" t="s">
        <v>497</v>
      </c>
      <c r="D249" s="1">
        <v>0.108</v>
      </c>
      <c r="E249" s="6" t="s">
        <v>1055</v>
      </c>
      <c r="F249" s="5" t="s">
        <v>1084</v>
      </c>
    </row>
    <row r="250" spans="1:6" x14ac:dyDescent="0.25">
      <c r="A250" s="2"/>
      <c r="B250" s="2"/>
      <c r="C250" t="s">
        <v>498</v>
      </c>
      <c r="D250" s="1">
        <v>0.108</v>
      </c>
      <c r="E250" s="6" t="s">
        <v>1055</v>
      </c>
      <c r="F250" s="5" t="s">
        <v>1084</v>
      </c>
    </row>
    <row r="251" spans="1:6" x14ac:dyDescent="0.25">
      <c r="A251" s="2"/>
      <c r="B251" s="2"/>
      <c r="C251" t="s">
        <v>506</v>
      </c>
      <c r="D251" s="1">
        <v>0.108</v>
      </c>
      <c r="E251" s="6" t="s">
        <v>1055</v>
      </c>
      <c r="F251" s="5" t="s">
        <v>1084</v>
      </c>
    </row>
    <row r="252" spans="1:6" x14ac:dyDescent="0.25">
      <c r="A252" s="2"/>
      <c r="B252" s="2"/>
      <c r="C252" t="s">
        <v>507</v>
      </c>
      <c r="D252" s="1">
        <v>0.108</v>
      </c>
      <c r="E252" s="6" t="s">
        <v>1055</v>
      </c>
      <c r="F252" s="5" t="s">
        <v>1084</v>
      </c>
    </row>
    <row r="253" spans="1:6" x14ac:dyDescent="0.25">
      <c r="A253" s="2"/>
      <c r="B253" s="2"/>
      <c r="C253" t="s">
        <v>511</v>
      </c>
      <c r="D253" s="1">
        <v>0.108</v>
      </c>
      <c r="E253" s="6" t="s">
        <v>1055</v>
      </c>
      <c r="F253" s="5" t="s">
        <v>1084</v>
      </c>
    </row>
    <row r="254" spans="1:6" x14ac:dyDescent="0.25">
      <c r="A254" s="2"/>
      <c r="B254" s="2"/>
      <c r="C254" t="s">
        <v>512</v>
      </c>
      <c r="D254" s="1">
        <v>0.108</v>
      </c>
      <c r="E254" s="6" t="s">
        <v>1055</v>
      </c>
      <c r="F254" s="5" t="s">
        <v>1084</v>
      </c>
    </row>
    <row r="255" spans="1:6" x14ac:dyDescent="0.25">
      <c r="A255" s="2"/>
      <c r="B255" s="2"/>
      <c r="C255" t="s">
        <v>513</v>
      </c>
      <c r="D255" s="1">
        <v>0.108</v>
      </c>
      <c r="E255" s="6" t="s">
        <v>1055</v>
      </c>
      <c r="F255" s="5" t="s">
        <v>1084</v>
      </c>
    </row>
    <row r="256" spans="1:6" x14ac:dyDescent="0.25">
      <c r="A256" s="2"/>
      <c r="B256" s="2"/>
      <c r="C256" t="s">
        <v>514</v>
      </c>
      <c r="D256" s="1">
        <v>0.108</v>
      </c>
      <c r="E256" s="6" t="s">
        <v>1055</v>
      </c>
      <c r="F256" s="5" t="s">
        <v>1084</v>
      </c>
    </row>
    <row r="257" spans="1:6" x14ac:dyDescent="0.25">
      <c r="A257" s="2"/>
      <c r="B257" s="2"/>
      <c r="C257" t="s">
        <v>521</v>
      </c>
      <c r="D257" s="1">
        <v>0.108</v>
      </c>
      <c r="E257" s="6" t="s">
        <v>1055</v>
      </c>
      <c r="F257" s="5" t="s">
        <v>1084</v>
      </c>
    </row>
    <row r="258" spans="1:6" x14ac:dyDescent="0.25">
      <c r="A258" s="2"/>
      <c r="B258" s="2"/>
      <c r="C258" t="s">
        <v>522</v>
      </c>
      <c r="D258" s="1">
        <v>0.108</v>
      </c>
      <c r="E258" s="6" t="s">
        <v>1055</v>
      </c>
      <c r="F258" s="5" t="s">
        <v>1084</v>
      </c>
    </row>
    <row r="259" spans="1:6" x14ac:dyDescent="0.25">
      <c r="A259" s="2"/>
      <c r="B259" s="2"/>
      <c r="C259" t="s">
        <v>523</v>
      </c>
      <c r="D259" s="1">
        <v>0.108</v>
      </c>
      <c r="E259" s="6" t="s">
        <v>1055</v>
      </c>
      <c r="F259" s="5" t="s">
        <v>1084</v>
      </c>
    </row>
    <row r="260" spans="1:6" x14ac:dyDescent="0.25">
      <c r="A260" s="2"/>
      <c r="B260" s="2"/>
      <c r="C260" t="s">
        <v>524</v>
      </c>
      <c r="D260" s="1">
        <v>0.108</v>
      </c>
      <c r="E260" s="6" t="s">
        <v>1055</v>
      </c>
      <c r="F260" s="5" t="s">
        <v>1084</v>
      </c>
    </row>
    <row r="261" spans="1:6" x14ac:dyDescent="0.25">
      <c r="A261" s="2"/>
      <c r="B261" s="2"/>
      <c r="C261" t="s">
        <v>525</v>
      </c>
      <c r="D261" s="1">
        <v>0.108</v>
      </c>
      <c r="E261" s="6" t="s">
        <v>1055</v>
      </c>
      <c r="F261" s="5" t="s">
        <v>1084</v>
      </c>
    </row>
    <row r="262" spans="1:6" x14ac:dyDescent="0.25">
      <c r="A262" s="2"/>
      <c r="B262" s="2"/>
      <c r="C262" t="s">
        <v>686</v>
      </c>
      <c r="D262" s="1">
        <v>0.108</v>
      </c>
      <c r="E262" s="6" t="s">
        <v>1059</v>
      </c>
      <c r="F262" s="5" t="s">
        <v>1104</v>
      </c>
    </row>
    <row r="263" spans="1:6" x14ac:dyDescent="0.25">
      <c r="A263" s="2"/>
      <c r="B263" s="2"/>
      <c r="C263" t="s">
        <v>687</v>
      </c>
      <c r="D263" s="1">
        <v>0.108</v>
      </c>
      <c r="E263" s="6" t="s">
        <v>1059</v>
      </c>
      <c r="F263" s="5" t="s">
        <v>1104</v>
      </c>
    </row>
    <row r="264" spans="1:6" x14ac:dyDescent="0.25">
      <c r="A264" s="2"/>
      <c r="B264" s="2"/>
      <c r="C264" t="s">
        <v>688</v>
      </c>
      <c r="D264" s="1">
        <v>0.108</v>
      </c>
      <c r="E264" s="6" t="s">
        <v>1059</v>
      </c>
      <c r="F264" s="5" t="s">
        <v>1104</v>
      </c>
    </row>
    <row r="265" spans="1:6" x14ac:dyDescent="0.25">
      <c r="A265" s="2"/>
      <c r="B265" s="2"/>
      <c r="C265" t="s">
        <v>878</v>
      </c>
      <c r="D265" s="1">
        <v>0.108</v>
      </c>
      <c r="E265" s="6" t="s">
        <v>1073</v>
      </c>
      <c r="F265" s="5" t="s">
        <v>1083</v>
      </c>
    </row>
    <row r="266" spans="1:6" x14ac:dyDescent="0.25">
      <c r="A266" s="2"/>
      <c r="B266" s="2"/>
      <c r="C266" t="s">
        <v>879</v>
      </c>
      <c r="D266" s="1">
        <v>0.108</v>
      </c>
      <c r="E266" s="6" t="s">
        <v>1073</v>
      </c>
      <c r="F266" s="5" t="s">
        <v>1083</v>
      </c>
    </row>
    <row r="267" spans="1:6" x14ac:dyDescent="0.25">
      <c r="A267" s="2"/>
      <c r="B267" s="2"/>
      <c r="C267" t="s">
        <v>880</v>
      </c>
      <c r="D267" s="1">
        <v>0.108</v>
      </c>
      <c r="E267" s="6" t="s">
        <v>1073</v>
      </c>
      <c r="F267" s="5" t="s">
        <v>1083</v>
      </c>
    </row>
    <row r="268" spans="1:6" x14ac:dyDescent="0.25">
      <c r="A268" s="2"/>
      <c r="B268" s="2"/>
      <c r="C268" t="s">
        <v>881</v>
      </c>
      <c r="D268" s="1">
        <v>0.108</v>
      </c>
      <c r="E268" s="6" t="s">
        <v>1073</v>
      </c>
      <c r="F268" s="5" t="s">
        <v>1083</v>
      </c>
    </row>
    <row r="269" spans="1:6" x14ac:dyDescent="0.25">
      <c r="A269" s="2"/>
      <c r="B269" s="2"/>
      <c r="C269" t="s">
        <v>882</v>
      </c>
      <c r="D269" s="1">
        <v>0.108</v>
      </c>
      <c r="E269" s="6" t="s">
        <v>1073</v>
      </c>
      <c r="F269" s="5" t="s">
        <v>1083</v>
      </c>
    </row>
    <row r="270" spans="1:6" x14ac:dyDescent="0.25">
      <c r="A270" s="2"/>
      <c r="B270" s="2"/>
      <c r="C270" t="s">
        <v>883</v>
      </c>
      <c r="D270" s="1">
        <v>0.108</v>
      </c>
      <c r="E270" s="6" t="s">
        <v>1073</v>
      </c>
      <c r="F270" s="5" t="s">
        <v>1083</v>
      </c>
    </row>
    <row r="271" spans="1:6" x14ac:dyDescent="0.25">
      <c r="A271" s="2"/>
      <c r="B271" s="2"/>
      <c r="C271" t="s">
        <v>884</v>
      </c>
      <c r="D271" s="1">
        <v>0.108</v>
      </c>
      <c r="E271" s="6" t="s">
        <v>1073</v>
      </c>
      <c r="F271" s="5" t="s">
        <v>1083</v>
      </c>
    </row>
    <row r="272" spans="1:6" x14ac:dyDescent="0.25">
      <c r="A272" s="2"/>
      <c r="B272" s="2"/>
      <c r="C272" t="s">
        <v>885</v>
      </c>
      <c r="D272" s="1">
        <v>0.108</v>
      </c>
      <c r="E272" s="6" t="s">
        <v>1073</v>
      </c>
      <c r="F272" s="5" t="s">
        <v>1083</v>
      </c>
    </row>
    <row r="273" spans="1:6" x14ac:dyDescent="0.25">
      <c r="A273" s="2"/>
      <c r="B273" s="2"/>
      <c r="C273" t="s">
        <v>886</v>
      </c>
      <c r="D273" s="1">
        <v>0.108</v>
      </c>
      <c r="E273" s="6" t="s">
        <v>1073</v>
      </c>
      <c r="F273" s="5" t="s">
        <v>1083</v>
      </c>
    </row>
    <row r="274" spans="1:6" x14ac:dyDescent="0.25">
      <c r="A274" s="2"/>
      <c r="B274" s="2"/>
      <c r="C274" t="s">
        <v>887</v>
      </c>
      <c r="D274" s="1">
        <v>0.108</v>
      </c>
      <c r="E274" s="6" t="s">
        <v>1073</v>
      </c>
      <c r="F274" s="5" t="s">
        <v>1083</v>
      </c>
    </row>
    <row r="275" spans="1:6" x14ac:dyDescent="0.25">
      <c r="A275" s="2"/>
      <c r="B275" s="2"/>
      <c r="C275" t="s">
        <v>888</v>
      </c>
      <c r="D275" s="1">
        <v>0.108</v>
      </c>
      <c r="E275" s="6" t="s">
        <v>1073</v>
      </c>
      <c r="F275" s="5" t="s">
        <v>1083</v>
      </c>
    </row>
    <row r="276" spans="1:6" x14ac:dyDescent="0.25">
      <c r="A276" s="2"/>
      <c r="B276" s="2"/>
      <c r="C276" t="s">
        <v>889</v>
      </c>
      <c r="D276" s="1">
        <v>0.108</v>
      </c>
      <c r="E276" s="6" t="s">
        <v>1073</v>
      </c>
      <c r="F276" s="5" t="s">
        <v>1083</v>
      </c>
    </row>
    <row r="277" spans="1:6" x14ac:dyDescent="0.25">
      <c r="A277" s="2"/>
      <c r="B277" s="2"/>
      <c r="C277" t="s">
        <v>890</v>
      </c>
      <c r="D277" s="1">
        <v>0.108</v>
      </c>
      <c r="E277" s="6" t="s">
        <v>1073</v>
      </c>
      <c r="F277" s="5" t="s">
        <v>1083</v>
      </c>
    </row>
    <row r="278" spans="1:6" x14ac:dyDescent="0.25">
      <c r="A278" s="2"/>
      <c r="B278" s="2"/>
      <c r="C278" t="s">
        <v>891</v>
      </c>
      <c r="D278" s="1">
        <v>0.108</v>
      </c>
      <c r="E278" s="6" t="s">
        <v>1073</v>
      </c>
      <c r="F278" s="5" t="s">
        <v>1083</v>
      </c>
    </row>
    <row r="279" spans="1:6" x14ac:dyDescent="0.25">
      <c r="A279" s="2"/>
      <c r="B279" s="2"/>
      <c r="C279" t="s">
        <v>764</v>
      </c>
      <c r="D279" s="1">
        <v>0.11</v>
      </c>
      <c r="E279" s="6">
        <v>532100</v>
      </c>
      <c r="F279" s="5" t="s">
        <v>1112</v>
      </c>
    </row>
    <row r="280" spans="1:6" x14ac:dyDescent="0.25">
      <c r="A280" s="2"/>
      <c r="B280" s="2"/>
      <c r="C280" t="s">
        <v>765</v>
      </c>
      <c r="D280" s="1">
        <v>0.11</v>
      </c>
      <c r="E280" s="6">
        <v>532100</v>
      </c>
      <c r="F280" s="5" t="s">
        <v>1112</v>
      </c>
    </row>
    <row r="281" spans="1:6" x14ac:dyDescent="0.25">
      <c r="A281" s="2"/>
      <c r="B281" s="2"/>
      <c r="C281" t="s">
        <v>766</v>
      </c>
      <c r="D281" s="1">
        <v>0.11</v>
      </c>
      <c r="E281" s="6">
        <v>532100</v>
      </c>
      <c r="F281" s="5" t="s">
        <v>1112</v>
      </c>
    </row>
    <row r="282" spans="1:6" x14ac:dyDescent="0.25">
      <c r="A282" s="2"/>
      <c r="B282" s="2"/>
      <c r="C282" t="s">
        <v>396</v>
      </c>
      <c r="D282" s="1">
        <v>0.111</v>
      </c>
      <c r="E282" s="6">
        <v>334220</v>
      </c>
      <c r="F282" s="5" t="s">
        <v>1082</v>
      </c>
    </row>
    <row r="283" spans="1:6" x14ac:dyDescent="0.25">
      <c r="A283" s="2"/>
      <c r="B283" s="2"/>
      <c r="C283" t="s">
        <v>567</v>
      </c>
      <c r="D283" s="1">
        <v>0.111</v>
      </c>
      <c r="E283" s="6" t="s">
        <v>1057</v>
      </c>
      <c r="F283" s="5" t="s">
        <v>1105</v>
      </c>
    </row>
    <row r="284" spans="1:6" x14ac:dyDescent="0.25">
      <c r="A284" s="2"/>
      <c r="B284" s="2"/>
      <c r="C284" t="s">
        <v>568</v>
      </c>
      <c r="D284" s="1">
        <v>0.111</v>
      </c>
      <c r="E284" s="6" t="s">
        <v>1057</v>
      </c>
      <c r="F284" s="5" t="s">
        <v>1105</v>
      </c>
    </row>
    <row r="285" spans="1:6" x14ac:dyDescent="0.25">
      <c r="A285" s="2"/>
      <c r="B285" s="2"/>
      <c r="C285" t="s">
        <v>569</v>
      </c>
      <c r="D285" s="1">
        <v>0.111</v>
      </c>
      <c r="E285" s="6" t="s">
        <v>1057</v>
      </c>
      <c r="F285" s="5" t="s">
        <v>1105</v>
      </c>
    </row>
    <row r="286" spans="1:6" x14ac:dyDescent="0.25">
      <c r="A286" s="2"/>
      <c r="B286" s="2"/>
      <c r="C286" t="s">
        <v>570</v>
      </c>
      <c r="D286" s="1">
        <v>0.111</v>
      </c>
      <c r="E286" s="6" t="s">
        <v>1057</v>
      </c>
      <c r="F286" s="5" t="s">
        <v>1105</v>
      </c>
    </row>
    <row r="287" spans="1:6" x14ac:dyDescent="0.25">
      <c r="A287" s="2"/>
      <c r="B287" s="2"/>
      <c r="C287" t="s">
        <v>571</v>
      </c>
      <c r="D287" s="1">
        <v>0.111</v>
      </c>
      <c r="E287" s="6" t="s">
        <v>1057</v>
      </c>
      <c r="F287" s="5" t="s">
        <v>1105</v>
      </c>
    </row>
    <row r="288" spans="1:6" x14ac:dyDescent="0.25">
      <c r="A288" s="2"/>
      <c r="B288" s="2"/>
      <c r="C288" t="s">
        <v>572</v>
      </c>
      <c r="D288" s="1">
        <v>0.111</v>
      </c>
      <c r="E288" s="6" t="s">
        <v>1057</v>
      </c>
      <c r="F288" s="5" t="s">
        <v>1105</v>
      </c>
    </row>
    <row r="289" spans="1:6" x14ac:dyDescent="0.25">
      <c r="A289" s="2"/>
      <c r="B289" s="2"/>
      <c r="C289" t="s">
        <v>604</v>
      </c>
      <c r="D289" s="1">
        <v>0.111</v>
      </c>
      <c r="E289" s="6" t="s">
        <v>1057</v>
      </c>
      <c r="F289" s="5" t="s">
        <v>1105</v>
      </c>
    </row>
    <row r="290" spans="1:6" x14ac:dyDescent="0.25">
      <c r="A290" s="2"/>
      <c r="B290" s="2"/>
      <c r="C290" t="s">
        <v>605</v>
      </c>
      <c r="D290" s="1">
        <v>0.111</v>
      </c>
      <c r="E290" s="6" t="s">
        <v>1057</v>
      </c>
      <c r="F290" s="5" t="s">
        <v>1105</v>
      </c>
    </row>
    <row r="291" spans="1:6" x14ac:dyDescent="0.25">
      <c r="A291" s="2"/>
      <c r="B291" s="2"/>
      <c r="C291" t="s">
        <v>606</v>
      </c>
      <c r="D291" s="1">
        <v>0.111</v>
      </c>
      <c r="E291" s="6" t="s">
        <v>1057</v>
      </c>
      <c r="F291" s="5" t="s">
        <v>1105</v>
      </c>
    </row>
    <row r="292" spans="1:6" x14ac:dyDescent="0.25">
      <c r="A292" s="2"/>
      <c r="B292" s="2"/>
      <c r="C292" t="s">
        <v>607</v>
      </c>
      <c r="D292" s="1">
        <v>0.111</v>
      </c>
      <c r="E292" s="6" t="s">
        <v>1057</v>
      </c>
      <c r="F292" s="5" t="s">
        <v>1105</v>
      </c>
    </row>
    <row r="293" spans="1:6" x14ac:dyDescent="0.25">
      <c r="A293" s="2"/>
      <c r="B293" s="2"/>
      <c r="C293" t="s">
        <v>608</v>
      </c>
      <c r="D293" s="1">
        <v>0.111</v>
      </c>
      <c r="E293" s="6" t="s">
        <v>1057</v>
      </c>
      <c r="F293" s="5" t="s">
        <v>1105</v>
      </c>
    </row>
    <row r="294" spans="1:6" x14ac:dyDescent="0.25">
      <c r="A294" s="2"/>
      <c r="B294" s="2"/>
      <c r="C294" t="s">
        <v>609</v>
      </c>
      <c r="D294" s="1">
        <v>0.111</v>
      </c>
      <c r="E294" s="6" t="s">
        <v>1057</v>
      </c>
      <c r="F294" s="5" t="s">
        <v>1105</v>
      </c>
    </row>
    <row r="295" spans="1:6" x14ac:dyDescent="0.25">
      <c r="A295" s="2"/>
      <c r="B295" s="2"/>
      <c r="C295" t="s">
        <v>613</v>
      </c>
      <c r="D295" s="1">
        <v>0.111</v>
      </c>
      <c r="E295" s="6" t="s">
        <v>1057</v>
      </c>
      <c r="F295" s="5" t="s">
        <v>1105</v>
      </c>
    </row>
    <row r="296" spans="1:6" x14ac:dyDescent="0.25">
      <c r="A296" s="2"/>
      <c r="B296" s="2"/>
      <c r="C296" t="s">
        <v>614</v>
      </c>
      <c r="D296" s="1">
        <v>0.111</v>
      </c>
      <c r="E296" s="6" t="s">
        <v>1057</v>
      </c>
      <c r="F296" s="5" t="s">
        <v>1105</v>
      </c>
    </row>
    <row r="297" spans="1:6" x14ac:dyDescent="0.25">
      <c r="A297" s="2"/>
      <c r="B297" s="2"/>
      <c r="C297" t="s">
        <v>615</v>
      </c>
      <c r="D297" s="1">
        <v>0.111</v>
      </c>
      <c r="E297" s="6" t="s">
        <v>1057</v>
      </c>
      <c r="F297" s="5" t="s">
        <v>1105</v>
      </c>
    </row>
    <row r="298" spans="1:6" x14ac:dyDescent="0.25">
      <c r="A298" s="2"/>
      <c r="B298" s="2"/>
      <c r="C298" t="s">
        <v>616</v>
      </c>
      <c r="D298" s="1">
        <v>0.111</v>
      </c>
      <c r="E298" s="6" t="s">
        <v>1057</v>
      </c>
      <c r="F298" s="5" t="s">
        <v>1105</v>
      </c>
    </row>
    <row r="299" spans="1:6" x14ac:dyDescent="0.25">
      <c r="A299" s="2"/>
      <c r="B299" s="2"/>
      <c r="C299" t="s">
        <v>617</v>
      </c>
      <c r="D299" s="1">
        <v>0.111</v>
      </c>
      <c r="E299" s="6" t="s">
        <v>1057</v>
      </c>
      <c r="F299" s="5" t="s">
        <v>1105</v>
      </c>
    </row>
    <row r="300" spans="1:6" x14ac:dyDescent="0.25">
      <c r="A300" s="2"/>
      <c r="B300" s="2"/>
      <c r="C300" t="s">
        <v>618</v>
      </c>
      <c r="D300" s="1">
        <v>0.111</v>
      </c>
      <c r="E300" s="6" t="s">
        <v>1057</v>
      </c>
      <c r="F300" s="5" t="s">
        <v>1105</v>
      </c>
    </row>
    <row r="301" spans="1:6" x14ac:dyDescent="0.25">
      <c r="A301" s="2"/>
      <c r="B301" s="2"/>
      <c r="C301" t="s">
        <v>619</v>
      </c>
      <c r="D301" s="1">
        <v>0.111</v>
      </c>
      <c r="E301" s="6" t="s">
        <v>1057</v>
      </c>
      <c r="F301" s="5" t="s">
        <v>1105</v>
      </c>
    </row>
    <row r="302" spans="1:6" x14ac:dyDescent="0.25">
      <c r="A302" s="2"/>
      <c r="B302" s="2"/>
      <c r="C302" t="s">
        <v>620</v>
      </c>
      <c r="D302" s="1">
        <v>0.111</v>
      </c>
      <c r="E302" s="6" t="s">
        <v>1057</v>
      </c>
      <c r="F302" s="5" t="s">
        <v>1105</v>
      </c>
    </row>
    <row r="303" spans="1:6" x14ac:dyDescent="0.25">
      <c r="A303" s="2"/>
      <c r="B303" s="2"/>
      <c r="C303" t="s">
        <v>621</v>
      </c>
      <c r="D303" s="1">
        <v>0.111</v>
      </c>
      <c r="E303" s="6" t="s">
        <v>1057</v>
      </c>
      <c r="F303" s="5" t="s">
        <v>1105</v>
      </c>
    </row>
    <row r="304" spans="1:6" x14ac:dyDescent="0.25">
      <c r="A304" s="2"/>
      <c r="B304" s="2"/>
      <c r="C304" t="s">
        <v>837</v>
      </c>
      <c r="D304" s="1">
        <v>0.111</v>
      </c>
      <c r="E304" s="6">
        <v>561400</v>
      </c>
      <c r="F304" s="5" t="s">
        <v>1086</v>
      </c>
    </row>
    <row r="305" spans="1:6" x14ac:dyDescent="0.25">
      <c r="A305" s="2"/>
      <c r="B305" s="2"/>
      <c r="C305" t="s">
        <v>838</v>
      </c>
      <c r="D305" s="1">
        <v>0.111</v>
      </c>
      <c r="E305" s="6">
        <v>561400</v>
      </c>
      <c r="F305" s="5" t="s">
        <v>1086</v>
      </c>
    </row>
    <row r="306" spans="1:6" x14ac:dyDescent="0.25">
      <c r="A306" s="2"/>
      <c r="B306" s="2"/>
      <c r="C306" t="s">
        <v>839</v>
      </c>
      <c r="D306" s="1">
        <v>0.111</v>
      </c>
      <c r="E306" s="6">
        <v>561400</v>
      </c>
      <c r="F306" s="5" t="s">
        <v>1086</v>
      </c>
    </row>
    <row r="307" spans="1:6" x14ac:dyDescent="0.25">
      <c r="A307" s="2"/>
      <c r="B307" s="2"/>
      <c r="C307" t="s">
        <v>840</v>
      </c>
      <c r="D307" s="1">
        <v>0.111</v>
      </c>
      <c r="E307" s="6">
        <v>561400</v>
      </c>
      <c r="F307" s="5" t="s">
        <v>1086</v>
      </c>
    </row>
    <row r="308" spans="1:6" x14ac:dyDescent="0.25">
      <c r="A308" s="2"/>
      <c r="B308" s="2"/>
      <c r="C308" t="s">
        <v>841</v>
      </c>
      <c r="D308" s="1">
        <v>0.111</v>
      </c>
      <c r="E308" s="6">
        <v>561400</v>
      </c>
      <c r="F308" s="5" t="s">
        <v>1086</v>
      </c>
    </row>
    <row r="309" spans="1:6" x14ac:dyDescent="0.25">
      <c r="A309" s="2"/>
      <c r="B309" s="2"/>
      <c r="C309" t="s">
        <v>842</v>
      </c>
      <c r="D309" s="1">
        <v>0.111</v>
      </c>
      <c r="E309" s="6">
        <v>561400</v>
      </c>
      <c r="F309" s="5" t="s">
        <v>1086</v>
      </c>
    </row>
    <row r="310" spans="1:6" x14ac:dyDescent="0.25">
      <c r="A310" s="2"/>
      <c r="B310" s="2"/>
      <c r="C310" t="s">
        <v>843</v>
      </c>
      <c r="D310" s="1">
        <v>0.111</v>
      </c>
      <c r="E310" s="6">
        <v>561400</v>
      </c>
      <c r="F310" s="5" t="s">
        <v>1086</v>
      </c>
    </row>
    <row r="311" spans="1:6" x14ac:dyDescent="0.25">
      <c r="A311" s="2"/>
      <c r="B311" s="2"/>
      <c r="C311" t="s">
        <v>844</v>
      </c>
      <c r="D311" s="1">
        <v>0.111</v>
      </c>
      <c r="E311" s="6">
        <v>561400</v>
      </c>
      <c r="F311" s="5" t="s">
        <v>1086</v>
      </c>
    </row>
    <row r="312" spans="1:6" x14ac:dyDescent="0.25">
      <c r="A312" s="2"/>
      <c r="B312" s="2"/>
      <c r="C312" t="s">
        <v>845</v>
      </c>
      <c r="D312" s="1">
        <v>0.111</v>
      </c>
      <c r="E312" s="6">
        <v>561400</v>
      </c>
      <c r="F312" s="5" t="s">
        <v>1086</v>
      </c>
    </row>
    <row r="313" spans="1:6" x14ac:dyDescent="0.25">
      <c r="A313" s="2"/>
      <c r="B313" s="2"/>
      <c r="C313" t="s">
        <v>846</v>
      </c>
      <c r="D313" s="1">
        <v>0.111</v>
      </c>
      <c r="E313" s="6">
        <v>561400</v>
      </c>
      <c r="F313" s="5" t="s">
        <v>1086</v>
      </c>
    </row>
    <row r="314" spans="1:6" x14ac:dyDescent="0.25">
      <c r="A314" s="2"/>
      <c r="B314" s="2"/>
      <c r="C314" t="s">
        <v>1001</v>
      </c>
      <c r="D314" s="1">
        <v>0.111</v>
      </c>
      <c r="E314" s="6">
        <v>812900</v>
      </c>
      <c r="F314" s="5" t="s">
        <v>1101</v>
      </c>
    </row>
    <row r="315" spans="1:6" x14ac:dyDescent="0.25">
      <c r="A315" s="2"/>
      <c r="B315" s="2"/>
      <c r="C315" t="s">
        <v>1002</v>
      </c>
      <c r="D315" s="1">
        <v>0.111</v>
      </c>
      <c r="E315" s="6">
        <v>812900</v>
      </c>
      <c r="F315" s="5" t="s">
        <v>1113</v>
      </c>
    </row>
    <row r="316" spans="1:6" x14ac:dyDescent="0.25">
      <c r="A316" s="2"/>
      <c r="B316" s="2"/>
      <c r="C316" t="s">
        <v>1003</v>
      </c>
      <c r="D316" s="1">
        <v>0.111</v>
      </c>
      <c r="E316" s="6">
        <v>812900</v>
      </c>
      <c r="F316" s="5" t="s">
        <v>1113</v>
      </c>
    </row>
    <row r="317" spans="1:6" x14ac:dyDescent="0.25">
      <c r="A317" s="2"/>
      <c r="B317" s="2"/>
      <c r="C317" t="s">
        <v>1004</v>
      </c>
      <c r="D317" s="1">
        <v>0.111</v>
      </c>
      <c r="E317" s="6">
        <v>812900</v>
      </c>
      <c r="F317" s="5" t="s">
        <v>1113</v>
      </c>
    </row>
    <row r="318" spans="1:6" x14ac:dyDescent="0.25">
      <c r="A318" s="2"/>
      <c r="B318" s="2"/>
      <c r="C318" t="s">
        <v>1005</v>
      </c>
      <c r="D318" s="1">
        <v>0.111</v>
      </c>
      <c r="E318" s="6">
        <v>812900</v>
      </c>
      <c r="F318" s="5" t="s">
        <v>1113</v>
      </c>
    </row>
    <row r="319" spans="1:6" x14ac:dyDescent="0.25">
      <c r="A319" s="2"/>
      <c r="B319" s="2"/>
      <c r="C319" t="s">
        <v>985</v>
      </c>
      <c r="D319" s="1">
        <v>0.113</v>
      </c>
      <c r="E319" s="6">
        <v>811400</v>
      </c>
      <c r="F319" s="5" t="s">
        <v>1113</v>
      </c>
    </row>
    <row r="320" spans="1:6" x14ac:dyDescent="0.25">
      <c r="A320" s="2"/>
      <c r="B320" s="2"/>
      <c r="C320" t="s">
        <v>986</v>
      </c>
      <c r="D320" s="1">
        <v>0.113</v>
      </c>
      <c r="E320" s="6">
        <v>811400</v>
      </c>
      <c r="F320" s="5" t="s">
        <v>1113</v>
      </c>
    </row>
    <row r="321" spans="1:6" x14ac:dyDescent="0.25">
      <c r="A321" s="2"/>
      <c r="B321" s="2"/>
      <c r="C321" t="s">
        <v>987</v>
      </c>
      <c r="D321" s="1">
        <v>0.113</v>
      </c>
      <c r="E321" s="6">
        <v>811400</v>
      </c>
      <c r="F321" s="5" t="s">
        <v>1113</v>
      </c>
    </row>
    <row r="322" spans="1:6" x14ac:dyDescent="0.25">
      <c r="A322" s="2"/>
      <c r="B322" s="2"/>
      <c r="C322" t="s">
        <v>988</v>
      </c>
      <c r="D322" s="1">
        <v>0.113</v>
      </c>
      <c r="E322" s="6">
        <v>811400</v>
      </c>
      <c r="F322" s="5" t="s">
        <v>1113</v>
      </c>
    </row>
    <row r="323" spans="1:6" x14ac:dyDescent="0.25">
      <c r="A323" s="2"/>
      <c r="B323" s="2"/>
      <c r="C323" t="s">
        <v>989</v>
      </c>
      <c r="D323" s="1">
        <v>0.113</v>
      </c>
      <c r="E323" s="6">
        <v>811400</v>
      </c>
      <c r="F323" s="5" t="s">
        <v>1113</v>
      </c>
    </row>
    <row r="324" spans="1:6" x14ac:dyDescent="0.25">
      <c r="A324" s="2"/>
      <c r="B324" s="2"/>
      <c r="C324" t="s">
        <v>489</v>
      </c>
      <c r="D324" s="1">
        <v>0.115</v>
      </c>
      <c r="E324" s="6">
        <v>423100</v>
      </c>
      <c r="F324" s="5" t="s">
        <v>1084</v>
      </c>
    </row>
    <row r="325" spans="1:6" x14ac:dyDescent="0.25">
      <c r="A325" s="2"/>
      <c r="B325" s="2"/>
      <c r="C325" t="s">
        <v>490</v>
      </c>
      <c r="D325" s="1">
        <v>0.115</v>
      </c>
      <c r="E325" s="6">
        <v>423100</v>
      </c>
      <c r="F325" s="5" t="s">
        <v>1084</v>
      </c>
    </row>
    <row r="326" spans="1:6" x14ac:dyDescent="0.25">
      <c r="A326" s="2"/>
      <c r="B326" s="2"/>
      <c r="C326" t="s">
        <v>491</v>
      </c>
      <c r="D326" s="1">
        <v>0.115</v>
      </c>
      <c r="E326" s="6">
        <v>423100</v>
      </c>
      <c r="F326" s="5" t="s">
        <v>1084</v>
      </c>
    </row>
    <row r="327" spans="1:6" x14ac:dyDescent="0.25">
      <c r="A327" s="2"/>
      <c r="B327" s="2"/>
      <c r="C327" t="s">
        <v>492</v>
      </c>
      <c r="D327" s="1">
        <v>0.115</v>
      </c>
      <c r="E327" s="6">
        <v>423100</v>
      </c>
      <c r="F327" s="5" t="s">
        <v>1084</v>
      </c>
    </row>
    <row r="328" spans="1:6" x14ac:dyDescent="0.25">
      <c r="A328" s="2"/>
      <c r="B328" s="2"/>
      <c r="C328" t="s">
        <v>515</v>
      </c>
      <c r="D328" s="1">
        <v>0.115</v>
      </c>
      <c r="E328" s="6">
        <v>423800</v>
      </c>
      <c r="F328" s="5" t="s">
        <v>1084</v>
      </c>
    </row>
    <row r="329" spans="1:6" x14ac:dyDescent="0.25">
      <c r="A329" s="2"/>
      <c r="B329" s="2"/>
      <c r="C329" t="s">
        <v>516</v>
      </c>
      <c r="D329" s="1">
        <v>0.115</v>
      </c>
      <c r="E329" s="6">
        <v>423800</v>
      </c>
      <c r="F329" s="5" t="s">
        <v>1084</v>
      </c>
    </row>
    <row r="330" spans="1:6" x14ac:dyDescent="0.25">
      <c r="A330" s="2"/>
      <c r="B330" s="2"/>
      <c r="C330" t="s">
        <v>517</v>
      </c>
      <c r="D330" s="1">
        <v>0.115</v>
      </c>
      <c r="E330" s="6">
        <v>423800</v>
      </c>
      <c r="F330" s="5" t="s">
        <v>1084</v>
      </c>
    </row>
    <row r="331" spans="1:6" x14ac:dyDescent="0.25">
      <c r="A331" s="2"/>
      <c r="B331" s="2"/>
      <c r="C331" t="s">
        <v>518</v>
      </c>
      <c r="D331" s="1">
        <v>0.115</v>
      </c>
      <c r="E331" s="6">
        <v>423800</v>
      </c>
      <c r="F331" s="5" t="s">
        <v>1084</v>
      </c>
    </row>
    <row r="332" spans="1:6" x14ac:dyDescent="0.25">
      <c r="A332" s="2"/>
      <c r="B332" s="2"/>
      <c r="C332" t="s">
        <v>519</v>
      </c>
      <c r="D332" s="1">
        <v>0.115</v>
      </c>
      <c r="E332" s="6">
        <v>423800</v>
      </c>
      <c r="F332" s="5" t="s">
        <v>1084</v>
      </c>
    </row>
    <row r="333" spans="1:6" x14ac:dyDescent="0.25">
      <c r="A333" s="2"/>
      <c r="B333" s="2"/>
      <c r="C333" t="s">
        <v>520</v>
      </c>
      <c r="D333" s="1">
        <v>0.115</v>
      </c>
      <c r="E333" s="6">
        <v>423800</v>
      </c>
      <c r="F333" s="5" t="s">
        <v>1084</v>
      </c>
    </row>
    <row r="334" spans="1:6" x14ac:dyDescent="0.25">
      <c r="A334" s="2"/>
      <c r="B334" s="2"/>
      <c r="C334" t="s">
        <v>477</v>
      </c>
      <c r="D334" s="1">
        <v>0.11700000000000001</v>
      </c>
      <c r="E334" s="6">
        <v>339116</v>
      </c>
      <c r="F334" s="5" t="s">
        <v>1101</v>
      </c>
    </row>
    <row r="335" spans="1:6" x14ac:dyDescent="0.25">
      <c r="A335" s="2"/>
      <c r="B335" s="2"/>
      <c r="C335" t="s">
        <v>922</v>
      </c>
      <c r="D335" s="1">
        <v>0.11799999999999999</v>
      </c>
      <c r="E335" s="6">
        <v>624100</v>
      </c>
      <c r="F335" s="5" t="s">
        <v>1101</v>
      </c>
    </row>
    <row r="336" spans="1:6" x14ac:dyDescent="0.25">
      <c r="A336" s="2"/>
      <c r="B336" s="2"/>
      <c r="C336" t="s">
        <v>923</v>
      </c>
      <c r="D336" s="1">
        <v>0.11799999999999999</v>
      </c>
      <c r="E336" s="6">
        <v>624100</v>
      </c>
      <c r="F336" s="5" t="s">
        <v>1101</v>
      </c>
    </row>
    <row r="337" spans="1:6" x14ac:dyDescent="0.25">
      <c r="A337" s="2"/>
      <c r="B337" s="2"/>
      <c r="C337" t="s">
        <v>924</v>
      </c>
      <c r="D337" s="1">
        <v>0.11799999999999999</v>
      </c>
      <c r="E337" s="6">
        <v>624100</v>
      </c>
      <c r="F337" s="5" t="s">
        <v>1101</v>
      </c>
    </row>
    <row r="338" spans="1:6" x14ac:dyDescent="0.25">
      <c r="A338" s="2"/>
      <c r="B338" s="2"/>
      <c r="C338" t="s">
        <v>192</v>
      </c>
      <c r="D338" s="1">
        <v>0.12</v>
      </c>
      <c r="E338" s="6">
        <v>315000</v>
      </c>
      <c r="F338" s="5" t="s">
        <v>1082</v>
      </c>
    </row>
    <row r="339" spans="1:6" x14ac:dyDescent="0.25">
      <c r="A339" s="2"/>
      <c r="B339" s="2"/>
      <c r="C339" t="s">
        <v>193</v>
      </c>
      <c r="D339" s="1">
        <v>0.12</v>
      </c>
      <c r="E339" s="6">
        <v>315000</v>
      </c>
      <c r="F339" s="5" t="s">
        <v>1082</v>
      </c>
    </row>
    <row r="340" spans="1:6" x14ac:dyDescent="0.25">
      <c r="A340" s="2"/>
      <c r="B340" s="2"/>
      <c r="C340" t="s">
        <v>194</v>
      </c>
      <c r="D340" s="1">
        <v>0.12</v>
      </c>
      <c r="E340" s="6">
        <v>315000</v>
      </c>
      <c r="F340" s="5" t="s">
        <v>1082</v>
      </c>
    </row>
    <row r="341" spans="1:6" x14ac:dyDescent="0.25">
      <c r="A341" s="2"/>
      <c r="B341" s="2"/>
      <c r="C341" t="s">
        <v>195</v>
      </c>
      <c r="D341" s="1">
        <v>0.12</v>
      </c>
      <c r="E341" s="6">
        <v>315000</v>
      </c>
      <c r="F341" s="5" t="s">
        <v>1082</v>
      </c>
    </row>
    <row r="342" spans="1:6" x14ac:dyDescent="0.25">
      <c r="A342" s="2"/>
      <c r="B342" s="2"/>
      <c r="C342" t="s">
        <v>196</v>
      </c>
      <c r="D342" s="1">
        <v>0.12</v>
      </c>
      <c r="E342" s="6">
        <v>315000</v>
      </c>
      <c r="F342" s="5" t="s">
        <v>1082</v>
      </c>
    </row>
    <row r="343" spans="1:6" x14ac:dyDescent="0.25">
      <c r="A343" s="2"/>
      <c r="B343" s="2"/>
      <c r="C343" t="s">
        <v>197</v>
      </c>
      <c r="D343" s="1">
        <v>0.12</v>
      </c>
      <c r="E343" s="6">
        <v>315000</v>
      </c>
      <c r="F343" s="5" t="s">
        <v>1082</v>
      </c>
    </row>
    <row r="344" spans="1:6" x14ac:dyDescent="0.25">
      <c r="A344" s="2"/>
      <c r="B344" s="2"/>
      <c r="C344" t="s">
        <v>198</v>
      </c>
      <c r="D344" s="1">
        <v>0.12</v>
      </c>
      <c r="E344" s="6">
        <v>315000</v>
      </c>
      <c r="F344" s="5" t="s">
        <v>1082</v>
      </c>
    </row>
    <row r="345" spans="1:6" x14ac:dyDescent="0.25">
      <c r="A345" s="2"/>
      <c r="B345" s="2"/>
      <c r="C345" t="s">
        <v>354</v>
      </c>
      <c r="D345" s="1">
        <v>0.12</v>
      </c>
      <c r="E345" s="6">
        <v>333112</v>
      </c>
      <c r="F345" s="5" t="s">
        <v>1082</v>
      </c>
    </row>
    <row r="346" spans="1:6" x14ac:dyDescent="0.25">
      <c r="A346" s="2"/>
      <c r="B346" s="2"/>
      <c r="C346" t="s">
        <v>823</v>
      </c>
      <c r="D346" s="1">
        <v>0.125</v>
      </c>
      <c r="E346" s="6">
        <v>541920</v>
      </c>
      <c r="F346" s="5" t="s">
        <v>1113</v>
      </c>
    </row>
    <row r="347" spans="1:6" x14ac:dyDescent="0.25">
      <c r="A347" s="2"/>
      <c r="B347" s="2"/>
      <c r="C347" t="s">
        <v>824</v>
      </c>
      <c r="D347" s="1">
        <v>0.125</v>
      </c>
      <c r="E347" s="6">
        <v>541920</v>
      </c>
      <c r="F347" s="5" t="s">
        <v>1113</v>
      </c>
    </row>
    <row r="348" spans="1:6" x14ac:dyDescent="0.25">
      <c r="A348" s="2"/>
      <c r="B348" s="2"/>
      <c r="C348" t="s">
        <v>990</v>
      </c>
      <c r="D348" s="1">
        <v>0.125</v>
      </c>
      <c r="E348" s="6">
        <v>812100</v>
      </c>
      <c r="F348" s="5" t="s">
        <v>1101</v>
      </c>
    </row>
    <row r="349" spans="1:6" x14ac:dyDescent="0.25">
      <c r="A349" s="2"/>
      <c r="B349" s="2"/>
      <c r="C349" t="s">
        <v>991</v>
      </c>
      <c r="D349" s="1">
        <v>0.125</v>
      </c>
      <c r="E349" s="6">
        <v>812100</v>
      </c>
      <c r="F349" s="5" t="s">
        <v>1101</v>
      </c>
    </row>
    <row r="350" spans="1:6" x14ac:dyDescent="0.25">
      <c r="A350" s="2"/>
      <c r="B350" s="2"/>
      <c r="C350" t="s">
        <v>992</v>
      </c>
      <c r="D350" s="1">
        <v>0.125</v>
      </c>
      <c r="E350" s="6">
        <v>812100</v>
      </c>
      <c r="F350" s="5" t="s">
        <v>1101</v>
      </c>
    </row>
    <row r="351" spans="1:6" x14ac:dyDescent="0.25">
      <c r="A351" s="2"/>
      <c r="B351" s="2"/>
      <c r="C351" t="s">
        <v>993</v>
      </c>
      <c r="D351" s="1">
        <v>0.125</v>
      </c>
      <c r="E351" s="6">
        <v>812100</v>
      </c>
      <c r="F351" s="5" t="s">
        <v>1101</v>
      </c>
    </row>
    <row r="352" spans="1:6" x14ac:dyDescent="0.25">
      <c r="A352" s="2"/>
      <c r="B352" s="2"/>
      <c r="C352" t="s">
        <v>994</v>
      </c>
      <c r="D352" s="1">
        <v>0.125</v>
      </c>
      <c r="E352" s="6">
        <v>812100</v>
      </c>
      <c r="F352" s="5" t="s">
        <v>1101</v>
      </c>
    </row>
    <row r="353" spans="1:6" x14ac:dyDescent="0.25">
      <c r="A353" s="2"/>
      <c r="B353" s="2"/>
      <c r="C353" t="s">
        <v>430</v>
      </c>
      <c r="D353" s="1">
        <v>0.127</v>
      </c>
      <c r="E353" s="6">
        <v>335930</v>
      </c>
      <c r="F353" s="5" t="s">
        <v>1082</v>
      </c>
    </row>
    <row r="354" spans="1:6" x14ac:dyDescent="0.25">
      <c r="A354" s="2"/>
      <c r="B354" s="2"/>
      <c r="C354" t="s">
        <v>431</v>
      </c>
      <c r="D354" s="1">
        <v>0.127</v>
      </c>
      <c r="E354" s="6">
        <v>335930</v>
      </c>
      <c r="F354" s="5" t="s">
        <v>1082</v>
      </c>
    </row>
    <row r="355" spans="1:6" x14ac:dyDescent="0.25">
      <c r="A355" s="2"/>
      <c r="B355" s="2"/>
      <c r="C355" t="s">
        <v>826</v>
      </c>
      <c r="D355" s="1">
        <v>0.127</v>
      </c>
      <c r="E355" s="6">
        <v>541940</v>
      </c>
      <c r="F355" s="5" t="s">
        <v>1101</v>
      </c>
    </row>
    <row r="356" spans="1:6" x14ac:dyDescent="0.25">
      <c r="A356" s="2"/>
      <c r="B356" s="2"/>
      <c r="C356" t="s">
        <v>861</v>
      </c>
      <c r="D356" s="1">
        <v>0.127</v>
      </c>
      <c r="E356" s="6">
        <v>561900</v>
      </c>
      <c r="F356" s="5" t="s">
        <v>1113</v>
      </c>
    </row>
    <row r="357" spans="1:6" x14ac:dyDescent="0.25">
      <c r="A357" s="2"/>
      <c r="B357" s="2"/>
      <c r="C357" t="s">
        <v>862</v>
      </c>
      <c r="D357" s="1">
        <v>0.127</v>
      </c>
      <c r="E357" s="6">
        <v>561900</v>
      </c>
      <c r="F357" s="5" t="s">
        <v>1113</v>
      </c>
    </row>
    <row r="358" spans="1:6" x14ac:dyDescent="0.25">
      <c r="A358" s="2"/>
      <c r="B358" s="2"/>
      <c r="C358" t="s">
        <v>863</v>
      </c>
      <c r="D358" s="1">
        <v>0.127</v>
      </c>
      <c r="E358" s="6">
        <v>561900</v>
      </c>
      <c r="F358" s="5" t="s">
        <v>1113</v>
      </c>
    </row>
    <row r="359" spans="1:6" x14ac:dyDescent="0.25">
      <c r="A359" s="2"/>
      <c r="B359" s="2"/>
      <c r="C359" t="s">
        <v>433</v>
      </c>
      <c r="D359" s="1">
        <v>0.128</v>
      </c>
      <c r="E359" s="6">
        <v>335999</v>
      </c>
      <c r="F359" s="5" t="s">
        <v>1082</v>
      </c>
    </row>
    <row r="360" spans="1:6" x14ac:dyDescent="0.25">
      <c r="A360" s="2"/>
      <c r="B360" s="2"/>
      <c r="C360" t="s">
        <v>1013</v>
      </c>
      <c r="D360" s="1">
        <v>0.128</v>
      </c>
      <c r="E360" s="6" t="s">
        <v>1080</v>
      </c>
      <c r="F360" s="5" t="s">
        <v>1103</v>
      </c>
    </row>
    <row r="361" spans="1:6" x14ac:dyDescent="0.25">
      <c r="A361" s="2"/>
      <c r="B361" s="2"/>
      <c r="C361" t="s">
        <v>1014</v>
      </c>
      <c r="D361" s="1">
        <v>0.128</v>
      </c>
      <c r="E361" s="6" t="s">
        <v>1080</v>
      </c>
      <c r="F361" s="5" t="s">
        <v>1103</v>
      </c>
    </row>
    <row r="362" spans="1:6" x14ac:dyDescent="0.25">
      <c r="A362" s="2"/>
      <c r="B362" s="2"/>
      <c r="C362" t="s">
        <v>1015</v>
      </c>
      <c r="D362" s="1">
        <v>0.128</v>
      </c>
      <c r="E362" s="6" t="s">
        <v>1080</v>
      </c>
      <c r="F362" s="5" t="s">
        <v>1103</v>
      </c>
    </row>
    <row r="363" spans="1:6" x14ac:dyDescent="0.25">
      <c r="A363" s="2"/>
      <c r="B363" s="2"/>
      <c r="C363" t="s">
        <v>1016</v>
      </c>
      <c r="D363" s="1">
        <v>0.128</v>
      </c>
      <c r="E363" s="6" t="s">
        <v>1080</v>
      </c>
      <c r="F363" s="5" t="s">
        <v>1103</v>
      </c>
    </row>
    <row r="364" spans="1:6" x14ac:dyDescent="0.25">
      <c r="A364" s="2"/>
      <c r="B364" s="2"/>
      <c r="C364" t="s">
        <v>1017</v>
      </c>
      <c r="D364" s="1">
        <v>0.128</v>
      </c>
      <c r="E364" s="6" t="s">
        <v>1080</v>
      </c>
      <c r="F364" s="5" t="s">
        <v>1103</v>
      </c>
    </row>
    <row r="365" spans="1:6" x14ac:dyDescent="0.25">
      <c r="A365" s="2"/>
      <c r="B365" s="2"/>
      <c r="C365" t="s">
        <v>1018</v>
      </c>
      <c r="D365" s="1">
        <v>0.128</v>
      </c>
      <c r="E365" s="6" t="s">
        <v>1080</v>
      </c>
      <c r="F365" s="5" t="s">
        <v>1103</v>
      </c>
    </row>
    <row r="366" spans="1:6" x14ac:dyDescent="0.25">
      <c r="A366" s="2"/>
      <c r="B366" s="2"/>
      <c r="C366" t="s">
        <v>917</v>
      </c>
      <c r="D366" s="1">
        <v>0.129</v>
      </c>
      <c r="E366" s="6" t="s">
        <v>1075</v>
      </c>
      <c r="F366" s="5" t="s">
        <v>1101</v>
      </c>
    </row>
    <row r="367" spans="1:6" x14ac:dyDescent="0.25">
      <c r="A367" s="2"/>
      <c r="B367" s="2"/>
      <c r="C367" t="s">
        <v>918</v>
      </c>
      <c r="D367" s="1">
        <v>0.129</v>
      </c>
      <c r="E367" s="6" t="s">
        <v>1075</v>
      </c>
      <c r="F367" s="5" t="s">
        <v>1101</v>
      </c>
    </row>
    <row r="368" spans="1:6" x14ac:dyDescent="0.25">
      <c r="A368" s="2"/>
      <c r="B368" s="2"/>
      <c r="C368" t="s">
        <v>921</v>
      </c>
      <c r="D368" s="1">
        <v>0.129</v>
      </c>
      <c r="E368" s="6" t="s">
        <v>1075</v>
      </c>
      <c r="F368" s="5" t="s">
        <v>1101</v>
      </c>
    </row>
    <row r="369" spans="1:6" x14ac:dyDescent="0.25">
      <c r="A369" s="2"/>
      <c r="B369" s="2"/>
      <c r="C369" t="s">
        <v>588</v>
      </c>
      <c r="D369" s="1">
        <v>0.13</v>
      </c>
      <c r="E369" s="6">
        <v>446000</v>
      </c>
      <c r="F369" s="5" t="s">
        <v>1105</v>
      </c>
    </row>
    <row r="370" spans="1:6" x14ac:dyDescent="0.25">
      <c r="A370" s="2"/>
      <c r="B370" s="2"/>
      <c r="C370" t="s">
        <v>589</v>
      </c>
      <c r="D370" s="1">
        <v>0.13</v>
      </c>
      <c r="E370" s="6">
        <v>446000</v>
      </c>
      <c r="F370" s="5" t="s">
        <v>1105</v>
      </c>
    </row>
    <row r="371" spans="1:6" x14ac:dyDescent="0.25">
      <c r="A371" s="2"/>
      <c r="B371" s="2"/>
      <c r="C371" t="s">
        <v>590</v>
      </c>
      <c r="D371" s="1">
        <v>0.13</v>
      </c>
      <c r="E371" s="6">
        <v>446000</v>
      </c>
      <c r="F371" s="5" t="s">
        <v>1105</v>
      </c>
    </row>
    <row r="372" spans="1:6" x14ac:dyDescent="0.25">
      <c r="A372" s="2"/>
      <c r="B372" s="2"/>
      <c r="C372" t="s">
        <v>591</v>
      </c>
      <c r="D372" s="1">
        <v>0.13</v>
      </c>
      <c r="E372" s="6">
        <v>446000</v>
      </c>
      <c r="F372" s="5" t="s">
        <v>1105</v>
      </c>
    </row>
    <row r="373" spans="1:6" x14ac:dyDescent="0.25">
      <c r="A373" s="2"/>
      <c r="B373" s="2"/>
      <c r="C373" t="s">
        <v>592</v>
      </c>
      <c r="D373" s="1">
        <v>0.13</v>
      </c>
      <c r="E373" s="6">
        <v>446000</v>
      </c>
      <c r="F373" s="5" t="s">
        <v>1105</v>
      </c>
    </row>
    <row r="374" spans="1:6" x14ac:dyDescent="0.25">
      <c r="A374" s="2"/>
      <c r="B374" s="2"/>
      <c r="C374" t="s">
        <v>963</v>
      </c>
      <c r="D374" s="1">
        <v>0.13200000000000001</v>
      </c>
      <c r="E374" s="6" t="s">
        <v>1078</v>
      </c>
      <c r="F374" s="5" t="s">
        <v>1113</v>
      </c>
    </row>
    <row r="375" spans="1:6" x14ac:dyDescent="0.25">
      <c r="A375" s="2"/>
      <c r="B375" s="2"/>
      <c r="C375" t="s">
        <v>964</v>
      </c>
      <c r="D375" s="1">
        <v>0.13200000000000001</v>
      </c>
      <c r="E375" s="6" t="s">
        <v>1078</v>
      </c>
      <c r="F375" s="5" t="s">
        <v>1113</v>
      </c>
    </row>
    <row r="376" spans="1:6" x14ac:dyDescent="0.25">
      <c r="A376" s="2"/>
      <c r="B376" s="2"/>
      <c r="C376" t="s">
        <v>965</v>
      </c>
      <c r="D376" s="1">
        <v>0.13200000000000001</v>
      </c>
      <c r="E376" s="6" t="s">
        <v>1078</v>
      </c>
      <c r="F376" s="5" t="s">
        <v>1113</v>
      </c>
    </row>
    <row r="377" spans="1:6" x14ac:dyDescent="0.25">
      <c r="A377" s="2"/>
      <c r="B377" s="2"/>
      <c r="C377" t="s">
        <v>966</v>
      </c>
      <c r="D377" s="1">
        <v>0.13200000000000001</v>
      </c>
      <c r="E377" s="6" t="s">
        <v>1078</v>
      </c>
      <c r="F377" s="5" t="s">
        <v>1113</v>
      </c>
    </row>
    <row r="378" spans="1:6" x14ac:dyDescent="0.25">
      <c r="A378" s="2"/>
      <c r="B378" s="2"/>
      <c r="C378" t="s">
        <v>969</v>
      </c>
      <c r="D378" s="1">
        <v>0.13200000000000001</v>
      </c>
      <c r="E378" s="6" t="s">
        <v>1078</v>
      </c>
      <c r="F378" s="5" t="s">
        <v>1113</v>
      </c>
    </row>
    <row r="379" spans="1:6" x14ac:dyDescent="0.25">
      <c r="A379" s="2"/>
      <c r="B379" s="2"/>
      <c r="C379" t="s">
        <v>970</v>
      </c>
      <c r="D379" s="1">
        <v>0.13200000000000001</v>
      </c>
      <c r="E379" s="6" t="s">
        <v>1078</v>
      </c>
      <c r="F379" s="5" t="s">
        <v>1113</v>
      </c>
    </row>
    <row r="380" spans="1:6" x14ac:dyDescent="0.25">
      <c r="A380" s="2"/>
      <c r="B380" s="2"/>
      <c r="C380" t="s">
        <v>422</v>
      </c>
      <c r="D380" s="1">
        <v>0.13300000000000001</v>
      </c>
      <c r="E380" s="6">
        <v>335311</v>
      </c>
      <c r="F380" s="5" t="s">
        <v>1082</v>
      </c>
    </row>
    <row r="381" spans="1:6" x14ac:dyDescent="0.25">
      <c r="A381" s="2"/>
      <c r="B381" s="2"/>
      <c r="C381" t="s">
        <v>364</v>
      </c>
      <c r="D381" s="1">
        <v>0.13500000000000001</v>
      </c>
      <c r="E381" s="6">
        <v>333316</v>
      </c>
      <c r="F381" s="5" t="s">
        <v>1082</v>
      </c>
    </row>
    <row r="382" spans="1:6" x14ac:dyDescent="0.25">
      <c r="A382" s="2"/>
      <c r="B382" s="2"/>
      <c r="C382" t="s">
        <v>405</v>
      </c>
      <c r="D382" s="1">
        <v>0.13500000000000001</v>
      </c>
      <c r="E382" s="6">
        <v>334510</v>
      </c>
      <c r="F382" s="5" t="s">
        <v>1082</v>
      </c>
    </row>
    <row r="383" spans="1:6" x14ac:dyDescent="0.25">
      <c r="A383" s="2"/>
      <c r="B383" s="2"/>
      <c r="C383" t="s">
        <v>412</v>
      </c>
      <c r="D383" s="1">
        <v>0.13500000000000001</v>
      </c>
      <c r="E383" s="6">
        <v>334517</v>
      </c>
      <c r="F383" s="5" t="s">
        <v>1082</v>
      </c>
    </row>
    <row r="384" spans="1:6" x14ac:dyDescent="0.25">
      <c r="A384" s="2"/>
      <c r="B384" s="2"/>
      <c r="C384" t="s">
        <v>384</v>
      </c>
      <c r="D384" s="1">
        <v>0.13600000000000001</v>
      </c>
      <c r="E384" s="6">
        <v>333991</v>
      </c>
      <c r="F384" s="5" t="s">
        <v>1082</v>
      </c>
    </row>
    <row r="385" spans="1:6" x14ac:dyDescent="0.25">
      <c r="A385" s="2"/>
      <c r="B385" s="2"/>
      <c r="C385" t="s">
        <v>386</v>
      </c>
      <c r="D385" s="1">
        <v>0.13600000000000001</v>
      </c>
      <c r="E385" s="6">
        <v>333993</v>
      </c>
      <c r="F385" s="5" t="s">
        <v>1082</v>
      </c>
    </row>
    <row r="386" spans="1:6" x14ac:dyDescent="0.25">
      <c r="A386" s="2"/>
      <c r="B386" s="2"/>
      <c r="C386" t="s">
        <v>942</v>
      </c>
      <c r="D386" s="1">
        <v>0.13600000000000001</v>
      </c>
      <c r="E386" s="6">
        <v>712000</v>
      </c>
      <c r="F386" s="5" t="s">
        <v>1098</v>
      </c>
    </row>
    <row r="387" spans="1:6" x14ac:dyDescent="0.25">
      <c r="A387" s="2"/>
      <c r="B387" s="2"/>
      <c r="C387" t="s">
        <v>943</v>
      </c>
      <c r="D387" s="1">
        <v>0.13600000000000001</v>
      </c>
      <c r="E387" s="6">
        <v>712000</v>
      </c>
      <c r="F387" s="5" t="s">
        <v>1098</v>
      </c>
    </row>
    <row r="388" spans="1:6" x14ac:dyDescent="0.25">
      <c r="A388" s="2"/>
      <c r="B388" s="2"/>
      <c r="C388" t="s">
        <v>944</v>
      </c>
      <c r="D388" s="1">
        <v>0.13600000000000001</v>
      </c>
      <c r="E388" s="6">
        <v>712000</v>
      </c>
      <c r="F388" s="5" t="s">
        <v>1098</v>
      </c>
    </row>
    <row r="389" spans="1:6" x14ac:dyDescent="0.25">
      <c r="A389" s="2"/>
      <c r="B389" s="2"/>
      <c r="C389" t="s">
        <v>945</v>
      </c>
      <c r="D389" s="1">
        <v>0.13600000000000001</v>
      </c>
      <c r="E389" s="6">
        <v>712000</v>
      </c>
      <c r="F389" s="5" t="s">
        <v>1098</v>
      </c>
    </row>
    <row r="390" spans="1:6" x14ac:dyDescent="0.25">
      <c r="A390" s="2"/>
      <c r="B390" s="2"/>
      <c r="C390" t="s">
        <v>984</v>
      </c>
      <c r="D390" s="1">
        <v>0.13600000000000001</v>
      </c>
      <c r="E390" s="6">
        <v>811300</v>
      </c>
      <c r="F390" s="5" t="s">
        <v>1113</v>
      </c>
    </row>
    <row r="391" spans="1:6" x14ac:dyDescent="0.25">
      <c r="A391" s="2"/>
      <c r="B391" s="2"/>
      <c r="C391" t="s">
        <v>425</v>
      </c>
      <c r="D391" s="1">
        <v>0.13800000000000001</v>
      </c>
      <c r="E391" s="6">
        <v>335314</v>
      </c>
      <c r="F391" s="5" t="s">
        <v>1082</v>
      </c>
    </row>
    <row r="392" spans="1:6" x14ac:dyDescent="0.25">
      <c r="A392" s="2"/>
      <c r="B392" s="2"/>
      <c r="C392" t="s">
        <v>476</v>
      </c>
      <c r="D392" s="1">
        <v>0.13800000000000001</v>
      </c>
      <c r="E392" s="6">
        <v>339115</v>
      </c>
      <c r="F392" s="5" t="s">
        <v>1082</v>
      </c>
    </row>
    <row r="393" spans="1:6" x14ac:dyDescent="0.25">
      <c r="A393" s="2"/>
      <c r="B393" s="2"/>
      <c r="C393" t="s">
        <v>595</v>
      </c>
      <c r="D393" s="1">
        <v>0.13800000000000001</v>
      </c>
      <c r="E393" s="6">
        <v>448000</v>
      </c>
      <c r="F393" s="5" t="s">
        <v>1105</v>
      </c>
    </row>
    <row r="394" spans="1:6" x14ac:dyDescent="0.25">
      <c r="A394" s="2"/>
      <c r="B394" s="2"/>
      <c r="C394" t="s">
        <v>596</v>
      </c>
      <c r="D394" s="1">
        <v>0.13800000000000001</v>
      </c>
      <c r="E394" s="6">
        <v>448000</v>
      </c>
      <c r="F394" s="5" t="s">
        <v>1105</v>
      </c>
    </row>
    <row r="395" spans="1:6" x14ac:dyDescent="0.25">
      <c r="A395" s="2"/>
      <c r="B395" s="2"/>
      <c r="C395" t="s">
        <v>597</v>
      </c>
      <c r="D395" s="1">
        <v>0.13800000000000001</v>
      </c>
      <c r="E395" s="6">
        <v>448000</v>
      </c>
      <c r="F395" s="5" t="s">
        <v>1105</v>
      </c>
    </row>
    <row r="396" spans="1:6" x14ac:dyDescent="0.25">
      <c r="A396" s="2"/>
      <c r="B396" s="2"/>
      <c r="C396" t="s">
        <v>598</v>
      </c>
      <c r="D396" s="1">
        <v>0.13800000000000001</v>
      </c>
      <c r="E396" s="6">
        <v>448000</v>
      </c>
      <c r="F396" s="5" t="s">
        <v>1105</v>
      </c>
    </row>
    <row r="397" spans="1:6" x14ac:dyDescent="0.25">
      <c r="A397" s="2"/>
      <c r="B397" s="2"/>
      <c r="C397" t="s">
        <v>599</v>
      </c>
      <c r="D397" s="1">
        <v>0.13800000000000001</v>
      </c>
      <c r="E397" s="6">
        <v>448000</v>
      </c>
      <c r="F397" s="5" t="s">
        <v>1105</v>
      </c>
    </row>
    <row r="398" spans="1:6" x14ac:dyDescent="0.25">
      <c r="A398" s="2"/>
      <c r="B398" s="2"/>
      <c r="C398" t="s">
        <v>600</v>
      </c>
      <c r="D398" s="1">
        <v>0.13800000000000001</v>
      </c>
      <c r="E398" s="6">
        <v>448000</v>
      </c>
      <c r="F398" s="5" t="s">
        <v>1105</v>
      </c>
    </row>
    <row r="399" spans="1:6" x14ac:dyDescent="0.25">
      <c r="A399" s="2"/>
      <c r="B399" s="2"/>
      <c r="C399" t="s">
        <v>601</v>
      </c>
      <c r="D399" s="1">
        <v>0.13800000000000001</v>
      </c>
      <c r="E399" s="6">
        <v>448000</v>
      </c>
      <c r="F399" s="5" t="s">
        <v>1105</v>
      </c>
    </row>
    <row r="400" spans="1:6" x14ac:dyDescent="0.25">
      <c r="A400" s="2"/>
      <c r="B400" s="2"/>
      <c r="C400" t="s">
        <v>602</v>
      </c>
      <c r="D400" s="1">
        <v>0.13800000000000001</v>
      </c>
      <c r="E400" s="6">
        <v>448000</v>
      </c>
      <c r="F400" s="5" t="s">
        <v>1105</v>
      </c>
    </row>
    <row r="401" spans="1:6" x14ac:dyDescent="0.25">
      <c r="A401" s="2"/>
      <c r="B401" s="2"/>
      <c r="C401" t="s">
        <v>603</v>
      </c>
      <c r="D401" s="1">
        <v>0.13800000000000001</v>
      </c>
      <c r="E401" s="6">
        <v>448000</v>
      </c>
      <c r="F401" s="5" t="s">
        <v>1105</v>
      </c>
    </row>
    <row r="402" spans="1:6" x14ac:dyDescent="0.25">
      <c r="A402" s="2"/>
      <c r="B402" s="2"/>
      <c r="C402" t="s">
        <v>449</v>
      </c>
      <c r="D402" s="1">
        <v>0.13900000000000001</v>
      </c>
      <c r="E402" s="6">
        <v>336411</v>
      </c>
      <c r="F402" s="5" t="s">
        <v>1082</v>
      </c>
    </row>
    <row r="403" spans="1:6" x14ac:dyDescent="0.25">
      <c r="A403" s="2"/>
      <c r="B403" s="2"/>
      <c r="C403" t="s">
        <v>474</v>
      </c>
      <c r="D403" s="1">
        <v>0.14000000000000001</v>
      </c>
      <c r="E403" s="6">
        <v>339113</v>
      </c>
      <c r="F403" s="5" t="s">
        <v>1082</v>
      </c>
    </row>
    <row r="404" spans="1:6" x14ac:dyDescent="0.25">
      <c r="A404" s="2"/>
      <c r="B404" s="2"/>
      <c r="C404" t="s">
        <v>876</v>
      </c>
      <c r="D404" s="1">
        <v>0.14000000000000001</v>
      </c>
      <c r="E404" s="6" t="s">
        <v>1072</v>
      </c>
      <c r="F404" s="5" t="s">
        <v>1083</v>
      </c>
    </row>
    <row r="405" spans="1:6" x14ac:dyDescent="0.25">
      <c r="A405" s="2"/>
      <c r="B405" s="2"/>
      <c r="C405" t="s">
        <v>877</v>
      </c>
      <c r="D405" s="1">
        <v>0.14000000000000001</v>
      </c>
      <c r="E405" s="6" t="s">
        <v>1072</v>
      </c>
      <c r="F405" s="5" t="s">
        <v>1083</v>
      </c>
    </row>
    <row r="406" spans="1:6" x14ac:dyDescent="0.25">
      <c r="A406" s="2"/>
      <c r="B406" s="2"/>
      <c r="C406" t="s">
        <v>452</v>
      </c>
      <c r="D406" s="1">
        <v>0.14199999999999999</v>
      </c>
      <c r="E406" s="6">
        <v>336414</v>
      </c>
      <c r="F406" s="5" t="s">
        <v>1082</v>
      </c>
    </row>
    <row r="407" spans="1:6" x14ac:dyDescent="0.25">
      <c r="A407" s="2"/>
      <c r="B407" s="2"/>
      <c r="C407" t="s">
        <v>394</v>
      </c>
      <c r="D407" s="1">
        <v>0.14299999999999999</v>
      </c>
      <c r="E407" s="6">
        <v>334118</v>
      </c>
      <c r="F407" s="5" t="s">
        <v>1082</v>
      </c>
    </row>
    <row r="408" spans="1:6" x14ac:dyDescent="0.25">
      <c r="A408" s="2"/>
      <c r="B408" s="2"/>
      <c r="C408" t="s">
        <v>526</v>
      </c>
      <c r="D408" s="1">
        <v>0.14399999999999999</v>
      </c>
      <c r="E408" s="6" t="s">
        <v>1056</v>
      </c>
      <c r="F408" s="5" t="s">
        <v>1084</v>
      </c>
    </row>
    <row r="409" spans="1:6" x14ac:dyDescent="0.25">
      <c r="A409" s="2"/>
      <c r="B409" s="2"/>
      <c r="C409" t="s">
        <v>527</v>
      </c>
      <c r="D409" s="1">
        <v>0.14399999999999999</v>
      </c>
      <c r="E409" s="6" t="s">
        <v>1056</v>
      </c>
      <c r="F409" s="5" t="s">
        <v>1084</v>
      </c>
    </row>
    <row r="410" spans="1:6" x14ac:dyDescent="0.25">
      <c r="A410" s="2"/>
      <c r="B410" s="2"/>
      <c r="C410" t="s">
        <v>528</v>
      </c>
      <c r="D410" s="1">
        <v>0.14399999999999999</v>
      </c>
      <c r="E410" s="6" t="s">
        <v>1056</v>
      </c>
      <c r="F410" s="5" t="s">
        <v>1084</v>
      </c>
    </row>
    <row r="411" spans="1:6" x14ac:dyDescent="0.25">
      <c r="A411" s="2"/>
      <c r="B411" s="2"/>
      <c r="C411" t="s">
        <v>530</v>
      </c>
      <c r="D411" s="1">
        <v>0.14399999999999999</v>
      </c>
      <c r="E411" s="6" t="s">
        <v>1056</v>
      </c>
      <c r="F411" s="5" t="s">
        <v>1084</v>
      </c>
    </row>
    <row r="412" spans="1:6" x14ac:dyDescent="0.25">
      <c r="A412" s="2"/>
      <c r="B412" s="2"/>
      <c r="C412" t="s">
        <v>531</v>
      </c>
      <c r="D412" s="1">
        <v>0.14399999999999999</v>
      </c>
      <c r="E412" s="6" t="s">
        <v>1056</v>
      </c>
      <c r="F412" s="5" t="s">
        <v>1084</v>
      </c>
    </row>
    <row r="413" spans="1:6" x14ac:dyDescent="0.25">
      <c r="A413" s="2"/>
      <c r="B413" s="2"/>
      <c r="C413" t="s">
        <v>532</v>
      </c>
      <c r="D413" s="1">
        <v>0.14399999999999999</v>
      </c>
      <c r="E413" s="6" t="s">
        <v>1056</v>
      </c>
      <c r="F413" s="5" t="s">
        <v>1084</v>
      </c>
    </row>
    <row r="414" spans="1:6" x14ac:dyDescent="0.25">
      <c r="A414" s="2"/>
      <c r="B414" s="2"/>
      <c r="C414" t="s">
        <v>533</v>
      </c>
      <c r="D414" s="1">
        <v>0.14399999999999999</v>
      </c>
      <c r="E414" s="6" t="s">
        <v>1056</v>
      </c>
      <c r="F414" s="5" t="s">
        <v>1084</v>
      </c>
    </row>
    <row r="415" spans="1:6" x14ac:dyDescent="0.25">
      <c r="A415" s="2"/>
      <c r="B415" s="2"/>
      <c r="C415" t="s">
        <v>543</v>
      </c>
      <c r="D415" s="1">
        <v>0.14399999999999999</v>
      </c>
      <c r="E415" s="6" t="s">
        <v>1056</v>
      </c>
      <c r="F415" s="5" t="s">
        <v>1084</v>
      </c>
    </row>
    <row r="416" spans="1:6" x14ac:dyDescent="0.25">
      <c r="A416" s="2"/>
      <c r="B416" s="2"/>
      <c r="C416" t="s">
        <v>544</v>
      </c>
      <c r="D416" s="1">
        <v>0.14399999999999999</v>
      </c>
      <c r="E416" s="6" t="s">
        <v>1056</v>
      </c>
      <c r="F416" s="5" t="s">
        <v>1084</v>
      </c>
    </row>
    <row r="417" spans="1:6" x14ac:dyDescent="0.25">
      <c r="A417" s="2"/>
      <c r="B417" s="2"/>
      <c r="C417" t="s">
        <v>545</v>
      </c>
      <c r="D417" s="1">
        <v>0.14399999999999999</v>
      </c>
      <c r="E417" s="6" t="s">
        <v>1056</v>
      </c>
      <c r="F417" s="5" t="s">
        <v>1084</v>
      </c>
    </row>
    <row r="418" spans="1:6" x14ac:dyDescent="0.25">
      <c r="A418" s="2"/>
      <c r="B418" s="2"/>
      <c r="C418" t="s">
        <v>546</v>
      </c>
      <c r="D418" s="1">
        <v>0.14399999999999999</v>
      </c>
      <c r="E418" s="6" t="s">
        <v>1056</v>
      </c>
      <c r="F418" s="5" t="s">
        <v>1084</v>
      </c>
    </row>
    <row r="419" spans="1:6" x14ac:dyDescent="0.25">
      <c r="A419" s="2"/>
      <c r="B419" s="2"/>
      <c r="C419" t="s">
        <v>547</v>
      </c>
      <c r="D419" s="1">
        <v>0.14399999999999999</v>
      </c>
      <c r="E419" s="6" t="s">
        <v>1056</v>
      </c>
      <c r="F419" s="5" t="s">
        <v>1084</v>
      </c>
    </row>
    <row r="420" spans="1:6" x14ac:dyDescent="0.25">
      <c r="A420" s="2"/>
      <c r="B420" s="2"/>
      <c r="C420" t="s">
        <v>550</v>
      </c>
      <c r="D420" s="1">
        <v>0.14399999999999999</v>
      </c>
      <c r="E420" s="6" t="s">
        <v>1056</v>
      </c>
      <c r="F420" s="5" t="s">
        <v>1084</v>
      </c>
    </row>
    <row r="421" spans="1:6" x14ac:dyDescent="0.25">
      <c r="A421" s="2"/>
      <c r="B421" s="2"/>
      <c r="C421" t="s">
        <v>551</v>
      </c>
      <c r="D421" s="1">
        <v>0.14399999999999999</v>
      </c>
      <c r="E421" s="6" t="s">
        <v>1056</v>
      </c>
      <c r="F421" s="5" t="s">
        <v>1084</v>
      </c>
    </row>
    <row r="422" spans="1:6" x14ac:dyDescent="0.25">
      <c r="A422" s="2"/>
      <c r="B422" s="2"/>
      <c r="C422" t="s">
        <v>552</v>
      </c>
      <c r="D422" s="1">
        <v>0.14399999999999999</v>
      </c>
      <c r="E422" s="6" t="s">
        <v>1056</v>
      </c>
      <c r="F422" s="5" t="s">
        <v>1084</v>
      </c>
    </row>
    <row r="423" spans="1:6" x14ac:dyDescent="0.25">
      <c r="A423" s="2"/>
      <c r="B423" s="2"/>
      <c r="C423" t="s">
        <v>553</v>
      </c>
      <c r="D423" s="1">
        <v>0.14399999999999999</v>
      </c>
      <c r="E423" s="6" t="s">
        <v>1056</v>
      </c>
      <c r="F423" s="5" t="s">
        <v>1084</v>
      </c>
    </row>
    <row r="424" spans="1:6" x14ac:dyDescent="0.25">
      <c r="A424" s="2"/>
      <c r="B424" s="2"/>
      <c r="C424" t="s">
        <v>554</v>
      </c>
      <c r="D424" s="1">
        <v>0.14399999999999999</v>
      </c>
      <c r="E424" s="6" t="s">
        <v>1056</v>
      </c>
      <c r="F424" s="5" t="s">
        <v>1084</v>
      </c>
    </row>
    <row r="425" spans="1:6" x14ac:dyDescent="0.25">
      <c r="A425" s="2"/>
      <c r="B425" s="2"/>
      <c r="C425" t="s">
        <v>555</v>
      </c>
      <c r="D425" s="1">
        <v>0.14399999999999999</v>
      </c>
      <c r="E425" s="6" t="s">
        <v>1056</v>
      </c>
      <c r="F425" s="5" t="s">
        <v>1084</v>
      </c>
    </row>
    <row r="426" spans="1:6" x14ac:dyDescent="0.25">
      <c r="A426" s="2"/>
      <c r="B426" s="2"/>
      <c r="C426" t="s">
        <v>556</v>
      </c>
      <c r="D426" s="1">
        <v>0.14399999999999999</v>
      </c>
      <c r="E426" s="6" t="s">
        <v>1056</v>
      </c>
      <c r="F426" s="5" t="s">
        <v>1084</v>
      </c>
    </row>
    <row r="427" spans="1:6" x14ac:dyDescent="0.25">
      <c r="A427" s="2"/>
      <c r="B427" s="2"/>
      <c r="C427" t="s">
        <v>557</v>
      </c>
      <c r="D427" s="1">
        <v>0.14399999999999999</v>
      </c>
      <c r="E427" s="6" t="s">
        <v>1056</v>
      </c>
      <c r="F427" s="5" t="s">
        <v>1084</v>
      </c>
    </row>
    <row r="428" spans="1:6" x14ac:dyDescent="0.25">
      <c r="A428" s="2"/>
      <c r="B428" s="2"/>
      <c r="C428" t="s">
        <v>913</v>
      </c>
      <c r="D428" s="1">
        <v>0.14499999999999999</v>
      </c>
      <c r="E428" s="6">
        <v>622000</v>
      </c>
      <c r="F428" s="5" t="s">
        <v>1101</v>
      </c>
    </row>
    <row r="429" spans="1:6" x14ac:dyDescent="0.25">
      <c r="A429" s="2"/>
      <c r="B429" s="2"/>
      <c r="C429" t="s">
        <v>914</v>
      </c>
      <c r="D429" s="1">
        <v>0.14499999999999999</v>
      </c>
      <c r="E429" s="6">
        <v>622000</v>
      </c>
      <c r="F429" s="5" t="s">
        <v>1101</v>
      </c>
    </row>
    <row r="430" spans="1:6" x14ac:dyDescent="0.25">
      <c r="A430" s="2"/>
      <c r="B430" s="2"/>
      <c r="C430" t="s">
        <v>915</v>
      </c>
      <c r="D430" s="1">
        <v>0.14499999999999999</v>
      </c>
      <c r="E430" s="6">
        <v>622000</v>
      </c>
      <c r="F430" s="5" t="s">
        <v>1101</v>
      </c>
    </row>
    <row r="431" spans="1:6" x14ac:dyDescent="0.25">
      <c r="A431" s="2"/>
      <c r="B431" s="2"/>
      <c r="C431" t="s">
        <v>956</v>
      </c>
      <c r="D431" s="1">
        <v>0.14499999999999999</v>
      </c>
      <c r="E431" s="6">
        <v>721000</v>
      </c>
      <c r="F431" s="5" t="s">
        <v>1114</v>
      </c>
    </row>
    <row r="432" spans="1:6" x14ac:dyDescent="0.25">
      <c r="A432" s="2"/>
      <c r="B432" s="2"/>
      <c r="C432" t="s">
        <v>957</v>
      </c>
      <c r="D432" s="1">
        <v>0.14499999999999999</v>
      </c>
      <c r="E432" s="6">
        <v>721000</v>
      </c>
      <c r="F432" s="5" t="s">
        <v>1114</v>
      </c>
    </row>
    <row r="433" spans="1:6" x14ac:dyDescent="0.25">
      <c r="A433" s="2"/>
      <c r="B433" s="2"/>
      <c r="C433" t="s">
        <v>958</v>
      </c>
      <c r="D433" s="1">
        <v>0.14499999999999999</v>
      </c>
      <c r="E433" s="6">
        <v>721000</v>
      </c>
      <c r="F433" s="5" t="s">
        <v>1114</v>
      </c>
    </row>
    <row r="434" spans="1:6" x14ac:dyDescent="0.25">
      <c r="A434" s="2"/>
      <c r="B434" s="2"/>
      <c r="C434" t="s">
        <v>959</v>
      </c>
      <c r="D434" s="1">
        <v>0.14499999999999999</v>
      </c>
      <c r="E434" s="6">
        <v>721000</v>
      </c>
      <c r="F434" s="5" t="s">
        <v>1114</v>
      </c>
    </row>
    <row r="435" spans="1:6" x14ac:dyDescent="0.25">
      <c r="A435" s="2"/>
      <c r="B435" s="2"/>
      <c r="C435" t="s">
        <v>960</v>
      </c>
      <c r="D435" s="1">
        <v>0.14499999999999999</v>
      </c>
      <c r="E435" s="6">
        <v>721000</v>
      </c>
      <c r="F435" s="5" t="s">
        <v>1114</v>
      </c>
    </row>
    <row r="436" spans="1:6" x14ac:dyDescent="0.25">
      <c r="A436" s="2"/>
      <c r="B436" s="2"/>
      <c r="C436" t="s">
        <v>961</v>
      </c>
      <c r="D436" s="1">
        <v>0.14499999999999999</v>
      </c>
      <c r="E436" s="6">
        <v>721000</v>
      </c>
      <c r="F436" s="5" t="s">
        <v>1114</v>
      </c>
    </row>
    <row r="437" spans="1:6" x14ac:dyDescent="0.25">
      <c r="A437" s="2"/>
      <c r="B437" s="2"/>
      <c r="C437" t="s">
        <v>962</v>
      </c>
      <c r="D437" s="1">
        <v>0.14499999999999999</v>
      </c>
      <c r="E437" s="6">
        <v>721000</v>
      </c>
      <c r="F437" s="5" t="s">
        <v>1114</v>
      </c>
    </row>
    <row r="438" spans="1:6" x14ac:dyDescent="0.25">
      <c r="A438" s="2"/>
      <c r="B438" s="2"/>
      <c r="C438" t="s">
        <v>480</v>
      </c>
      <c r="D438" s="1">
        <v>0.14599999999999999</v>
      </c>
      <c r="E438" s="6">
        <v>339930</v>
      </c>
      <c r="F438" s="5" t="s">
        <v>1082</v>
      </c>
    </row>
    <row r="439" spans="1:6" x14ac:dyDescent="0.25">
      <c r="A439" s="2"/>
      <c r="B439" s="2"/>
      <c r="C439" t="s">
        <v>254</v>
      </c>
      <c r="D439" s="1">
        <v>0.15</v>
      </c>
      <c r="E439" s="6">
        <v>325414</v>
      </c>
      <c r="F439" s="5" t="s">
        <v>1082</v>
      </c>
    </row>
    <row r="440" spans="1:6" x14ac:dyDescent="0.25">
      <c r="A440" s="2"/>
      <c r="B440" s="2"/>
      <c r="C440" t="s">
        <v>359</v>
      </c>
      <c r="D440" s="1">
        <v>0.15</v>
      </c>
      <c r="E440" s="6">
        <v>333242</v>
      </c>
      <c r="F440" s="5" t="s">
        <v>1082</v>
      </c>
    </row>
    <row r="441" spans="1:6" x14ac:dyDescent="0.25">
      <c r="A441" s="2"/>
      <c r="B441" s="2"/>
      <c r="C441" t="s">
        <v>423</v>
      </c>
      <c r="D441" s="1">
        <v>0.152</v>
      </c>
      <c r="E441" s="6">
        <v>335312</v>
      </c>
      <c r="F441" s="5" t="s">
        <v>1082</v>
      </c>
    </row>
    <row r="442" spans="1:6" x14ac:dyDescent="0.25">
      <c r="A442" s="2"/>
      <c r="B442" s="2"/>
      <c r="C442" t="s">
        <v>55</v>
      </c>
      <c r="D442" s="1">
        <v>0.154</v>
      </c>
      <c r="E442" s="6">
        <v>114000</v>
      </c>
      <c r="F442" s="5" t="s">
        <v>1095</v>
      </c>
    </row>
    <row r="443" spans="1:6" x14ac:dyDescent="0.25">
      <c r="A443" s="2"/>
      <c r="B443" s="2"/>
      <c r="C443" t="s">
        <v>56</v>
      </c>
      <c r="D443" s="1">
        <v>0.154</v>
      </c>
      <c r="E443" s="6">
        <v>114000</v>
      </c>
      <c r="F443" s="5" t="s">
        <v>1095</v>
      </c>
    </row>
    <row r="444" spans="1:6" x14ac:dyDescent="0.25">
      <c r="A444" s="2"/>
      <c r="B444" s="2"/>
      <c r="C444" t="s">
        <v>57</v>
      </c>
      <c r="D444" s="1">
        <v>0.154</v>
      </c>
      <c r="E444" s="6">
        <v>114000</v>
      </c>
      <c r="F444" s="5" t="s">
        <v>1095</v>
      </c>
    </row>
    <row r="445" spans="1:6" x14ac:dyDescent="0.25">
      <c r="A445" s="2"/>
      <c r="B445" s="2"/>
      <c r="C445" t="s">
        <v>58</v>
      </c>
      <c r="D445" s="1">
        <v>0.154</v>
      </c>
      <c r="E445" s="6">
        <v>114000</v>
      </c>
      <c r="F445" s="5" t="s">
        <v>1095</v>
      </c>
    </row>
    <row r="446" spans="1:6" x14ac:dyDescent="0.25">
      <c r="A446" s="2"/>
      <c r="B446" s="2"/>
      <c r="C446" t="s">
        <v>210</v>
      </c>
      <c r="D446" s="1">
        <v>0.154</v>
      </c>
      <c r="E446" s="6">
        <v>321910</v>
      </c>
      <c r="F446" s="5" t="s">
        <v>1082</v>
      </c>
    </row>
    <row r="447" spans="1:6" x14ac:dyDescent="0.25">
      <c r="A447" s="2"/>
      <c r="B447" s="2"/>
      <c r="C447" t="s">
        <v>211</v>
      </c>
      <c r="D447" s="1">
        <v>0.154</v>
      </c>
      <c r="E447" s="6">
        <v>321910</v>
      </c>
      <c r="F447" s="5" t="s">
        <v>1082</v>
      </c>
    </row>
    <row r="448" spans="1:6" x14ac:dyDescent="0.25">
      <c r="A448" s="2"/>
      <c r="B448" s="2"/>
      <c r="C448" t="s">
        <v>212</v>
      </c>
      <c r="D448" s="1">
        <v>0.154</v>
      </c>
      <c r="E448" s="6">
        <v>321910</v>
      </c>
      <c r="F448" s="5" t="s">
        <v>1082</v>
      </c>
    </row>
    <row r="449" spans="1:6" x14ac:dyDescent="0.25">
      <c r="A449" s="2"/>
      <c r="B449" s="2"/>
      <c r="C449" t="s">
        <v>450</v>
      </c>
      <c r="D449" s="1">
        <v>0.156</v>
      </c>
      <c r="E449" s="6">
        <v>336412</v>
      </c>
      <c r="F449" s="5" t="s">
        <v>1082</v>
      </c>
    </row>
    <row r="450" spans="1:6" x14ac:dyDescent="0.25">
      <c r="A450" s="2"/>
      <c r="B450" s="2"/>
      <c r="C450" t="s">
        <v>473</v>
      </c>
      <c r="D450" s="1">
        <v>0.156</v>
      </c>
      <c r="E450" s="6">
        <v>339112</v>
      </c>
      <c r="F450" s="5" t="s">
        <v>1082</v>
      </c>
    </row>
    <row r="451" spans="1:6" x14ac:dyDescent="0.25">
      <c r="A451" s="2"/>
      <c r="B451" s="2"/>
      <c r="C451" t="s">
        <v>810</v>
      </c>
      <c r="D451" s="1">
        <v>0.156</v>
      </c>
      <c r="E451" s="6">
        <v>541700</v>
      </c>
      <c r="F451" s="5" t="s">
        <v>1087</v>
      </c>
    </row>
    <row r="452" spans="1:6" x14ac:dyDescent="0.25">
      <c r="A452" s="2"/>
      <c r="B452" s="2"/>
      <c r="C452" t="s">
        <v>811</v>
      </c>
      <c r="D452" s="1">
        <v>0.156</v>
      </c>
      <c r="E452" s="6">
        <v>541700</v>
      </c>
      <c r="F452" s="5" t="s">
        <v>1087</v>
      </c>
    </row>
    <row r="453" spans="1:6" x14ac:dyDescent="0.25">
      <c r="A453" s="2"/>
      <c r="B453" s="2"/>
      <c r="C453" t="s">
        <v>812</v>
      </c>
      <c r="D453" s="1">
        <v>0.156</v>
      </c>
      <c r="E453" s="6">
        <v>541700</v>
      </c>
      <c r="F453" s="5" t="s">
        <v>1087</v>
      </c>
    </row>
    <row r="454" spans="1:6" x14ac:dyDescent="0.25">
      <c r="A454" s="2"/>
      <c r="B454" s="2"/>
      <c r="C454" t="s">
        <v>813</v>
      </c>
      <c r="D454" s="1">
        <v>0.156</v>
      </c>
      <c r="E454" s="6">
        <v>541700</v>
      </c>
      <c r="F454" s="5" t="s">
        <v>1087</v>
      </c>
    </row>
    <row r="455" spans="1:6" x14ac:dyDescent="0.25">
      <c r="A455" s="2"/>
      <c r="B455" s="2"/>
      <c r="C455" t="s">
        <v>420</v>
      </c>
      <c r="D455" s="1">
        <v>0.157</v>
      </c>
      <c r="E455" s="6">
        <v>335210</v>
      </c>
      <c r="F455" s="5" t="s">
        <v>1082</v>
      </c>
    </row>
    <row r="456" spans="1:6" x14ac:dyDescent="0.25">
      <c r="A456" s="2"/>
      <c r="B456" s="2"/>
      <c r="C456" t="s">
        <v>997</v>
      </c>
      <c r="D456" s="1">
        <v>0.158</v>
      </c>
      <c r="E456" s="6">
        <v>812300</v>
      </c>
      <c r="F456" s="5" t="s">
        <v>1113</v>
      </c>
    </row>
    <row r="457" spans="1:6" x14ac:dyDescent="0.25">
      <c r="A457" s="2"/>
      <c r="B457" s="2"/>
      <c r="C457" t="s">
        <v>998</v>
      </c>
      <c r="D457" s="1">
        <v>0.158</v>
      </c>
      <c r="E457" s="6">
        <v>812300</v>
      </c>
      <c r="F457" s="5" t="s">
        <v>1113</v>
      </c>
    </row>
    <row r="458" spans="1:6" x14ac:dyDescent="0.25">
      <c r="A458" s="2"/>
      <c r="B458" s="2"/>
      <c r="C458" t="s">
        <v>999</v>
      </c>
      <c r="D458" s="1">
        <v>0.158</v>
      </c>
      <c r="E458" s="6">
        <v>812300</v>
      </c>
      <c r="F458" s="5" t="s">
        <v>1113</v>
      </c>
    </row>
    <row r="459" spans="1:6" x14ac:dyDescent="0.25">
      <c r="A459" s="2"/>
      <c r="B459" s="2"/>
      <c r="C459" t="s">
        <v>1000</v>
      </c>
      <c r="D459" s="1">
        <v>0.158</v>
      </c>
      <c r="E459" s="6">
        <v>812300</v>
      </c>
      <c r="F459" s="5" t="s">
        <v>1113</v>
      </c>
    </row>
    <row r="460" spans="1:6" x14ac:dyDescent="0.25">
      <c r="A460" s="2"/>
      <c r="B460" s="2"/>
      <c r="C460" t="s">
        <v>534</v>
      </c>
      <c r="D460" s="1">
        <v>0.159</v>
      </c>
      <c r="E460" s="6">
        <v>424400</v>
      </c>
      <c r="F460" s="5" t="s">
        <v>1084</v>
      </c>
    </row>
    <row r="461" spans="1:6" x14ac:dyDescent="0.25">
      <c r="A461" s="2"/>
      <c r="B461" s="2"/>
      <c r="C461" t="s">
        <v>535</v>
      </c>
      <c r="D461" s="1">
        <v>0.159</v>
      </c>
      <c r="E461" s="6">
        <v>424400</v>
      </c>
      <c r="F461" s="5" t="s">
        <v>1084</v>
      </c>
    </row>
    <row r="462" spans="1:6" x14ac:dyDescent="0.25">
      <c r="A462" s="2"/>
      <c r="B462" s="2"/>
      <c r="C462" t="s">
        <v>536</v>
      </c>
      <c r="D462" s="1">
        <v>0.159</v>
      </c>
      <c r="E462" s="6">
        <v>424400</v>
      </c>
      <c r="F462" s="5" t="s">
        <v>1084</v>
      </c>
    </row>
    <row r="463" spans="1:6" x14ac:dyDescent="0.25">
      <c r="A463" s="2"/>
      <c r="B463" s="2"/>
      <c r="C463" t="s">
        <v>537</v>
      </c>
      <c r="D463" s="1">
        <v>0.159</v>
      </c>
      <c r="E463" s="6">
        <v>424400</v>
      </c>
      <c r="F463" s="5" t="s">
        <v>1084</v>
      </c>
    </row>
    <row r="464" spans="1:6" x14ac:dyDescent="0.25">
      <c r="A464" s="2"/>
      <c r="B464" s="2"/>
      <c r="C464" t="s">
        <v>538</v>
      </c>
      <c r="D464" s="1">
        <v>0.159</v>
      </c>
      <c r="E464" s="6">
        <v>424400</v>
      </c>
      <c r="F464" s="5" t="s">
        <v>1084</v>
      </c>
    </row>
    <row r="465" spans="1:6" x14ac:dyDescent="0.25">
      <c r="A465" s="2"/>
      <c r="B465" s="2"/>
      <c r="C465" t="s">
        <v>539</v>
      </c>
      <c r="D465" s="1">
        <v>0.159</v>
      </c>
      <c r="E465" s="6">
        <v>424400</v>
      </c>
      <c r="F465" s="5" t="s">
        <v>1084</v>
      </c>
    </row>
    <row r="466" spans="1:6" x14ac:dyDescent="0.25">
      <c r="A466" s="2"/>
      <c r="B466" s="2"/>
      <c r="C466" t="s">
        <v>540</v>
      </c>
      <c r="D466" s="1">
        <v>0.159</v>
      </c>
      <c r="E466" s="6">
        <v>424400</v>
      </c>
      <c r="F466" s="5" t="s">
        <v>1084</v>
      </c>
    </row>
    <row r="467" spans="1:6" x14ac:dyDescent="0.25">
      <c r="A467" s="2"/>
      <c r="B467" s="2"/>
      <c r="C467" t="s">
        <v>541</v>
      </c>
      <c r="D467" s="1">
        <v>0.159</v>
      </c>
      <c r="E467" s="6">
        <v>424400</v>
      </c>
      <c r="F467" s="5" t="s">
        <v>1084</v>
      </c>
    </row>
    <row r="468" spans="1:6" x14ac:dyDescent="0.25">
      <c r="A468" s="2"/>
      <c r="B468" s="2"/>
      <c r="C468" t="s">
        <v>542</v>
      </c>
      <c r="D468" s="1">
        <v>0.159</v>
      </c>
      <c r="E468" s="6">
        <v>424400</v>
      </c>
      <c r="F468" s="5" t="s">
        <v>1084</v>
      </c>
    </row>
    <row r="469" spans="1:6" x14ac:dyDescent="0.25">
      <c r="A469" s="2"/>
      <c r="B469" s="2"/>
      <c r="C469" t="s">
        <v>916</v>
      </c>
      <c r="D469" s="1">
        <v>0.159</v>
      </c>
      <c r="E469" s="6" t="s">
        <v>1074</v>
      </c>
      <c r="F469" s="5" t="s">
        <v>1101</v>
      </c>
    </row>
    <row r="470" spans="1:6" x14ac:dyDescent="0.25">
      <c r="A470" s="2"/>
      <c r="B470" s="2"/>
      <c r="C470" t="s">
        <v>919</v>
      </c>
      <c r="D470" s="1">
        <v>0.159</v>
      </c>
      <c r="E470" s="6" t="s">
        <v>1074</v>
      </c>
      <c r="F470" s="5" t="s">
        <v>1101</v>
      </c>
    </row>
    <row r="471" spans="1:6" x14ac:dyDescent="0.25">
      <c r="A471" s="2"/>
      <c r="B471" s="2"/>
      <c r="C471" t="s">
        <v>920</v>
      </c>
      <c r="D471" s="1">
        <v>0.159</v>
      </c>
      <c r="E471" s="6" t="s">
        <v>1074</v>
      </c>
      <c r="F471" s="5" t="s">
        <v>1101</v>
      </c>
    </row>
    <row r="472" spans="1:6" x14ac:dyDescent="0.25">
      <c r="A472" s="2"/>
      <c r="B472" s="2"/>
      <c r="C472" t="s">
        <v>440</v>
      </c>
      <c r="D472" s="1">
        <v>0.16</v>
      </c>
      <c r="E472" s="6">
        <v>336214</v>
      </c>
      <c r="F472" s="5" t="s">
        <v>1082</v>
      </c>
    </row>
    <row r="473" spans="1:6" x14ac:dyDescent="0.25">
      <c r="A473" s="2"/>
      <c r="B473" s="2"/>
      <c r="C473" t="s">
        <v>660</v>
      </c>
      <c r="D473" s="1">
        <v>0.16200000000000001</v>
      </c>
      <c r="E473" s="6" t="s">
        <v>1058</v>
      </c>
      <c r="F473" s="5" t="s">
        <v>1111</v>
      </c>
    </row>
    <row r="474" spans="1:6" x14ac:dyDescent="0.25">
      <c r="A474" s="2"/>
      <c r="B474" s="2"/>
      <c r="C474" t="s">
        <v>661</v>
      </c>
      <c r="D474" s="1">
        <v>0.16200000000000001</v>
      </c>
      <c r="E474" s="6" t="s">
        <v>1058</v>
      </c>
      <c r="F474" s="5" t="s">
        <v>1111</v>
      </c>
    </row>
    <row r="475" spans="1:6" x14ac:dyDescent="0.25">
      <c r="A475" s="2"/>
      <c r="B475" s="2"/>
      <c r="C475" t="s">
        <v>662</v>
      </c>
      <c r="D475" s="1">
        <v>0.16200000000000001</v>
      </c>
      <c r="E475" s="6" t="s">
        <v>1058</v>
      </c>
      <c r="F475" s="5" t="s">
        <v>1111</v>
      </c>
    </row>
    <row r="476" spans="1:6" x14ac:dyDescent="0.25">
      <c r="A476" s="2"/>
      <c r="B476" s="2"/>
      <c r="C476" t="s">
        <v>663</v>
      </c>
      <c r="D476" s="1">
        <v>0.16200000000000001</v>
      </c>
      <c r="E476" s="6" t="s">
        <v>1058</v>
      </c>
      <c r="F476" s="5" t="s">
        <v>1111</v>
      </c>
    </row>
    <row r="477" spans="1:6" x14ac:dyDescent="0.25">
      <c r="A477" s="2"/>
      <c r="B477" s="2"/>
      <c r="C477" t="s">
        <v>664</v>
      </c>
      <c r="D477" s="1">
        <v>0.16200000000000001</v>
      </c>
      <c r="E477" s="6" t="s">
        <v>1058</v>
      </c>
      <c r="F477" s="5" t="s">
        <v>1111</v>
      </c>
    </row>
    <row r="478" spans="1:6" x14ac:dyDescent="0.25">
      <c r="A478" s="2"/>
      <c r="B478" s="2"/>
      <c r="C478" t="s">
        <v>665</v>
      </c>
      <c r="D478" s="1">
        <v>0.16200000000000001</v>
      </c>
      <c r="E478" s="6" t="s">
        <v>1058</v>
      </c>
      <c r="F478" s="5" t="s">
        <v>1111</v>
      </c>
    </row>
    <row r="479" spans="1:6" x14ac:dyDescent="0.25">
      <c r="A479" s="2"/>
      <c r="B479" s="2"/>
      <c r="C479" t="s">
        <v>666</v>
      </c>
      <c r="D479" s="1">
        <v>0.16200000000000001</v>
      </c>
      <c r="E479" s="6" t="s">
        <v>1058</v>
      </c>
      <c r="F479" s="5" t="s">
        <v>1111</v>
      </c>
    </row>
    <row r="480" spans="1:6" x14ac:dyDescent="0.25">
      <c r="A480" s="2"/>
      <c r="B480" s="2"/>
      <c r="C480" t="s">
        <v>667</v>
      </c>
      <c r="D480" s="1">
        <v>0.16200000000000001</v>
      </c>
      <c r="E480" s="6" t="s">
        <v>1058</v>
      </c>
      <c r="F480" s="5" t="s">
        <v>1111</v>
      </c>
    </row>
    <row r="481" spans="1:6" x14ac:dyDescent="0.25">
      <c r="A481" s="2"/>
      <c r="B481" s="2"/>
      <c r="C481" t="s">
        <v>668</v>
      </c>
      <c r="D481" s="1">
        <v>0.16200000000000001</v>
      </c>
      <c r="E481" s="6" t="s">
        <v>1058</v>
      </c>
      <c r="F481" s="5" t="s">
        <v>1111</v>
      </c>
    </row>
    <row r="482" spans="1:6" x14ac:dyDescent="0.25">
      <c r="A482" s="2"/>
      <c r="B482" s="2"/>
      <c r="C482" t="s">
        <v>669</v>
      </c>
      <c r="D482" s="1">
        <v>0.16200000000000001</v>
      </c>
      <c r="E482" s="6" t="s">
        <v>1058</v>
      </c>
      <c r="F482" s="5" t="s">
        <v>1111</v>
      </c>
    </row>
    <row r="483" spans="1:6" x14ac:dyDescent="0.25">
      <c r="A483" s="2"/>
      <c r="B483" s="2"/>
      <c r="C483" t="s">
        <v>670</v>
      </c>
      <c r="D483" s="1">
        <v>0.16200000000000001</v>
      </c>
      <c r="E483" s="6" t="s">
        <v>1058</v>
      </c>
      <c r="F483" s="5" t="s">
        <v>1111</v>
      </c>
    </row>
    <row r="484" spans="1:6" x14ac:dyDescent="0.25">
      <c r="A484" s="2"/>
      <c r="B484" s="2"/>
      <c r="C484" t="s">
        <v>671</v>
      </c>
      <c r="D484" s="1">
        <v>0.16200000000000001</v>
      </c>
      <c r="E484" s="6" t="s">
        <v>1058</v>
      </c>
      <c r="F484" s="5" t="s">
        <v>1111</v>
      </c>
    </row>
    <row r="485" spans="1:6" x14ac:dyDescent="0.25">
      <c r="A485" s="2"/>
      <c r="B485" s="2"/>
      <c r="C485" t="s">
        <v>672</v>
      </c>
      <c r="D485" s="1">
        <v>0.16200000000000001</v>
      </c>
      <c r="E485" s="6" t="s">
        <v>1058</v>
      </c>
      <c r="F485" s="5" t="s">
        <v>1111</v>
      </c>
    </row>
    <row r="486" spans="1:6" x14ac:dyDescent="0.25">
      <c r="A486" s="2"/>
      <c r="B486" s="2"/>
      <c r="C486" t="s">
        <v>673</v>
      </c>
      <c r="D486" s="1">
        <v>0.16200000000000001</v>
      </c>
      <c r="E486" s="6" t="s">
        <v>1058</v>
      </c>
      <c r="F486" s="5" t="s">
        <v>1111</v>
      </c>
    </row>
    <row r="487" spans="1:6" x14ac:dyDescent="0.25">
      <c r="A487" s="2"/>
      <c r="B487" s="2"/>
      <c r="C487" t="s">
        <v>674</v>
      </c>
      <c r="D487" s="1">
        <v>0.16200000000000001</v>
      </c>
      <c r="E487" s="6" t="s">
        <v>1058</v>
      </c>
      <c r="F487" s="5" t="s">
        <v>1111</v>
      </c>
    </row>
    <row r="488" spans="1:6" x14ac:dyDescent="0.25">
      <c r="A488" s="2"/>
      <c r="B488" s="2"/>
      <c r="C488" t="s">
        <v>675</v>
      </c>
      <c r="D488" s="1">
        <v>0.16200000000000001</v>
      </c>
      <c r="E488" s="6" t="s">
        <v>1058</v>
      </c>
      <c r="F488" s="5" t="s">
        <v>1111</v>
      </c>
    </row>
    <row r="489" spans="1:6" x14ac:dyDescent="0.25">
      <c r="A489" s="2"/>
      <c r="B489" s="2"/>
      <c r="C489" t="s">
        <v>213</v>
      </c>
      <c r="D489" s="1">
        <v>0.16400000000000001</v>
      </c>
      <c r="E489" s="6" t="s">
        <v>1038</v>
      </c>
      <c r="F489" s="5" t="s">
        <v>1082</v>
      </c>
    </row>
    <row r="490" spans="1:6" x14ac:dyDescent="0.25">
      <c r="A490" s="2"/>
      <c r="B490" s="2"/>
      <c r="C490" t="s">
        <v>214</v>
      </c>
      <c r="D490" s="1">
        <v>0.16400000000000001</v>
      </c>
      <c r="E490" s="6" t="s">
        <v>1038</v>
      </c>
      <c r="F490" s="5" t="s">
        <v>1082</v>
      </c>
    </row>
    <row r="491" spans="1:6" x14ac:dyDescent="0.25">
      <c r="A491" s="2"/>
      <c r="B491" s="2"/>
      <c r="C491" t="s">
        <v>215</v>
      </c>
      <c r="D491" s="1">
        <v>0.16400000000000001</v>
      </c>
      <c r="E491" s="6" t="s">
        <v>1038</v>
      </c>
      <c r="F491" s="5" t="s">
        <v>1082</v>
      </c>
    </row>
    <row r="492" spans="1:6" x14ac:dyDescent="0.25">
      <c r="A492" s="2"/>
      <c r="B492" s="2"/>
      <c r="C492" t="s">
        <v>216</v>
      </c>
      <c r="D492" s="1">
        <v>0.16400000000000001</v>
      </c>
      <c r="E492" s="6" t="s">
        <v>1038</v>
      </c>
      <c r="F492" s="5" t="s">
        <v>1082</v>
      </c>
    </row>
    <row r="493" spans="1:6" x14ac:dyDescent="0.25">
      <c r="A493" s="2"/>
      <c r="B493" s="2"/>
      <c r="C493" t="s">
        <v>610</v>
      </c>
      <c r="D493" s="1">
        <v>0.16400000000000001</v>
      </c>
      <c r="E493" s="6">
        <v>452000</v>
      </c>
      <c r="F493" s="5" t="s">
        <v>1105</v>
      </c>
    </row>
    <row r="494" spans="1:6" x14ac:dyDescent="0.25">
      <c r="A494" s="2"/>
      <c r="B494" s="2"/>
      <c r="C494" t="s">
        <v>611</v>
      </c>
      <c r="D494" s="1">
        <v>0.16400000000000001</v>
      </c>
      <c r="E494" s="6">
        <v>452000</v>
      </c>
      <c r="F494" s="5" t="s">
        <v>1105</v>
      </c>
    </row>
    <row r="495" spans="1:6" x14ac:dyDescent="0.25">
      <c r="A495" s="2"/>
      <c r="B495" s="2"/>
      <c r="C495" t="s">
        <v>612</v>
      </c>
      <c r="D495" s="1">
        <v>0.16400000000000001</v>
      </c>
      <c r="E495" s="6">
        <v>452000</v>
      </c>
      <c r="F495" s="5" t="s">
        <v>1105</v>
      </c>
    </row>
    <row r="496" spans="1:6" x14ac:dyDescent="0.25">
      <c r="A496" s="2"/>
      <c r="B496" s="2"/>
      <c r="C496" t="s">
        <v>461</v>
      </c>
      <c r="D496" s="1">
        <v>0.16600000000000001</v>
      </c>
      <c r="E496" s="6">
        <v>337110</v>
      </c>
      <c r="F496" s="5" t="s">
        <v>1082</v>
      </c>
    </row>
    <row r="497" spans="1:6" x14ac:dyDescent="0.25">
      <c r="A497" s="2"/>
      <c r="B497" s="2"/>
      <c r="C497" t="s">
        <v>479</v>
      </c>
      <c r="D497" s="1">
        <v>0.16700000000000001</v>
      </c>
      <c r="E497" s="6">
        <v>339920</v>
      </c>
      <c r="F497" s="5" t="s">
        <v>1082</v>
      </c>
    </row>
    <row r="498" spans="1:6" x14ac:dyDescent="0.25">
      <c r="A498" s="2"/>
      <c r="B498" s="2"/>
      <c r="C498" t="s">
        <v>946</v>
      </c>
      <c r="D498" s="1">
        <v>0.16700000000000001</v>
      </c>
      <c r="E498" s="6">
        <v>713100</v>
      </c>
      <c r="F498" s="5" t="s">
        <v>1115</v>
      </c>
    </row>
    <row r="499" spans="1:6" x14ac:dyDescent="0.25">
      <c r="A499" s="2"/>
      <c r="B499" s="2"/>
      <c r="C499" t="s">
        <v>947</v>
      </c>
      <c r="D499" s="1">
        <v>0.16700000000000001</v>
      </c>
      <c r="E499" s="6">
        <v>713100</v>
      </c>
      <c r="F499" s="5" t="s">
        <v>1115</v>
      </c>
    </row>
    <row r="500" spans="1:6" x14ac:dyDescent="0.25">
      <c r="A500" s="2"/>
      <c r="B500" s="2"/>
      <c r="C500" t="s">
        <v>348</v>
      </c>
      <c r="D500" s="1">
        <v>0.16800000000000001</v>
      </c>
      <c r="E500" s="6" t="s">
        <v>1044</v>
      </c>
      <c r="F500" s="5" t="s">
        <v>1082</v>
      </c>
    </row>
    <row r="501" spans="1:6" x14ac:dyDescent="0.25">
      <c r="A501" s="2"/>
      <c r="B501" s="2"/>
      <c r="C501" t="s">
        <v>349</v>
      </c>
      <c r="D501" s="1">
        <v>0.16800000000000001</v>
      </c>
      <c r="E501" s="6" t="s">
        <v>1044</v>
      </c>
      <c r="F501" s="5" t="s">
        <v>1082</v>
      </c>
    </row>
    <row r="502" spans="1:6" x14ac:dyDescent="0.25">
      <c r="A502" s="2"/>
      <c r="B502" s="2"/>
      <c r="C502" t="s">
        <v>350</v>
      </c>
      <c r="D502" s="1">
        <v>0.16800000000000001</v>
      </c>
      <c r="E502" s="6" t="s">
        <v>1044</v>
      </c>
      <c r="F502" s="5" t="s">
        <v>1082</v>
      </c>
    </row>
    <row r="503" spans="1:6" x14ac:dyDescent="0.25">
      <c r="A503" s="2"/>
      <c r="B503" s="2"/>
      <c r="C503" t="s">
        <v>451</v>
      </c>
      <c r="D503" s="1">
        <v>0.17</v>
      </c>
      <c r="E503" s="6">
        <v>336413</v>
      </c>
      <c r="F503" s="5" t="s">
        <v>1082</v>
      </c>
    </row>
    <row r="504" spans="1:6" x14ac:dyDescent="0.25">
      <c r="A504" s="2"/>
      <c r="B504" s="2"/>
      <c r="C504" t="s">
        <v>345</v>
      </c>
      <c r="D504" s="1">
        <v>0.17100000000000001</v>
      </c>
      <c r="E504" s="6">
        <v>332913</v>
      </c>
      <c r="F504" s="5" t="s">
        <v>1082</v>
      </c>
    </row>
    <row r="505" spans="1:6" x14ac:dyDescent="0.25">
      <c r="A505" s="2"/>
      <c r="B505" s="2"/>
      <c r="C505" t="s">
        <v>421</v>
      </c>
      <c r="D505" s="1">
        <v>0.17199999999999999</v>
      </c>
      <c r="E505" s="6">
        <v>335220</v>
      </c>
      <c r="F505" s="5" t="s">
        <v>1082</v>
      </c>
    </row>
    <row r="506" spans="1:6" x14ac:dyDescent="0.25">
      <c r="A506" s="2"/>
      <c r="B506" s="2"/>
      <c r="C506" t="s">
        <v>343</v>
      </c>
      <c r="D506" s="1">
        <v>0.17299999999999999</v>
      </c>
      <c r="E506" s="6" t="s">
        <v>1043</v>
      </c>
      <c r="F506" s="5" t="s">
        <v>1082</v>
      </c>
    </row>
    <row r="507" spans="1:6" x14ac:dyDescent="0.25">
      <c r="A507" s="2"/>
      <c r="B507" s="2"/>
      <c r="C507" t="s">
        <v>344</v>
      </c>
      <c r="D507" s="1">
        <v>0.17299999999999999</v>
      </c>
      <c r="E507" s="6" t="s">
        <v>1043</v>
      </c>
      <c r="F507" s="5" t="s">
        <v>1082</v>
      </c>
    </row>
    <row r="508" spans="1:6" x14ac:dyDescent="0.25">
      <c r="A508" s="2"/>
      <c r="B508" s="2"/>
      <c r="C508" t="s">
        <v>346</v>
      </c>
      <c r="D508" s="1">
        <v>0.17299999999999999</v>
      </c>
      <c r="E508" s="6" t="s">
        <v>1043</v>
      </c>
      <c r="F508" s="5" t="s">
        <v>1082</v>
      </c>
    </row>
    <row r="509" spans="1:6" x14ac:dyDescent="0.25">
      <c r="A509" s="2"/>
      <c r="B509" s="2"/>
      <c r="C509" t="s">
        <v>416</v>
      </c>
      <c r="D509" s="1">
        <v>0.17299999999999999</v>
      </c>
      <c r="E509" s="6">
        <v>335110</v>
      </c>
      <c r="F509" s="5" t="s">
        <v>1082</v>
      </c>
    </row>
    <row r="510" spans="1:6" x14ac:dyDescent="0.25">
      <c r="A510" s="2"/>
      <c r="B510" s="2"/>
      <c r="C510" t="s">
        <v>471</v>
      </c>
      <c r="D510" s="1">
        <v>0.17299999999999999</v>
      </c>
      <c r="E510" s="6">
        <v>337900</v>
      </c>
      <c r="F510" s="5" t="s">
        <v>1082</v>
      </c>
    </row>
    <row r="511" spans="1:6" x14ac:dyDescent="0.25">
      <c r="A511" s="2"/>
      <c r="B511" s="2"/>
      <c r="C511" t="s">
        <v>472</v>
      </c>
      <c r="D511" s="1">
        <v>0.17299999999999999</v>
      </c>
      <c r="E511" s="6">
        <v>337900</v>
      </c>
      <c r="F511" s="5" t="s">
        <v>1082</v>
      </c>
    </row>
    <row r="512" spans="1:6" x14ac:dyDescent="0.25">
      <c r="A512" s="2"/>
      <c r="B512" s="2"/>
      <c r="C512" t="s">
        <v>424</v>
      </c>
      <c r="D512" s="1">
        <v>0.17399999999999999</v>
      </c>
      <c r="E512" s="6">
        <v>335313</v>
      </c>
      <c r="F512" s="5" t="s">
        <v>1082</v>
      </c>
    </row>
    <row r="513" spans="1:6" x14ac:dyDescent="0.25">
      <c r="A513" s="2"/>
      <c r="B513" s="2"/>
      <c r="C513" t="s">
        <v>475</v>
      </c>
      <c r="D513" s="1">
        <v>0.17399999999999999</v>
      </c>
      <c r="E513" s="6">
        <v>339114</v>
      </c>
      <c r="F513" s="5" t="s">
        <v>1082</v>
      </c>
    </row>
    <row r="514" spans="1:6" x14ac:dyDescent="0.25">
      <c r="A514" s="2"/>
      <c r="B514" s="2"/>
      <c r="C514" t="s">
        <v>948</v>
      </c>
      <c r="D514" s="1">
        <v>0.17399999999999999</v>
      </c>
      <c r="E514" s="6">
        <v>713200</v>
      </c>
      <c r="F514" s="5" t="s">
        <v>1115</v>
      </c>
    </row>
    <row r="515" spans="1:6" x14ac:dyDescent="0.25">
      <c r="A515" s="2"/>
      <c r="B515" s="2"/>
      <c r="C515" t="s">
        <v>949</v>
      </c>
      <c r="D515" s="1">
        <v>0.17399999999999999</v>
      </c>
      <c r="E515" s="6">
        <v>713200</v>
      </c>
      <c r="F515" s="5" t="s">
        <v>1115</v>
      </c>
    </row>
    <row r="516" spans="1:6" x14ac:dyDescent="0.25">
      <c r="A516" s="2"/>
      <c r="B516" s="2"/>
      <c r="C516" t="s">
        <v>363</v>
      </c>
      <c r="D516" s="1">
        <v>0.17499999999999999</v>
      </c>
      <c r="E516" s="6">
        <v>333314</v>
      </c>
      <c r="F516" s="5" t="s">
        <v>1082</v>
      </c>
    </row>
    <row r="517" spans="1:6" x14ac:dyDescent="0.25">
      <c r="A517" s="2"/>
      <c r="B517" s="2"/>
      <c r="C517" t="s">
        <v>367</v>
      </c>
      <c r="D517" s="1">
        <v>0.17599999999999999</v>
      </c>
      <c r="E517" s="6">
        <v>333414</v>
      </c>
      <c r="F517" s="5" t="s">
        <v>1082</v>
      </c>
    </row>
    <row r="518" spans="1:6" x14ac:dyDescent="0.25">
      <c r="A518" s="2"/>
      <c r="B518" s="2"/>
      <c r="C518" t="s">
        <v>378</v>
      </c>
      <c r="D518" s="1">
        <v>0.17699999999999999</v>
      </c>
      <c r="E518" s="6">
        <v>333912</v>
      </c>
      <c r="F518" s="5" t="s">
        <v>1082</v>
      </c>
    </row>
    <row r="519" spans="1:6" x14ac:dyDescent="0.25">
      <c r="A519" s="2"/>
      <c r="B519" s="2"/>
      <c r="C519" t="s">
        <v>463</v>
      </c>
      <c r="D519" s="1">
        <v>0.17799999999999999</v>
      </c>
      <c r="E519" s="6">
        <v>337122</v>
      </c>
      <c r="F519" s="5" t="s">
        <v>1082</v>
      </c>
    </row>
    <row r="520" spans="1:6" x14ac:dyDescent="0.25">
      <c r="A520" s="2"/>
      <c r="B520" s="2"/>
      <c r="C520" t="s">
        <v>375</v>
      </c>
      <c r="D520" s="1">
        <v>0.17899999999999999</v>
      </c>
      <c r="E520" s="6">
        <v>333612</v>
      </c>
      <c r="F520" s="5" t="s">
        <v>1082</v>
      </c>
    </row>
    <row r="521" spans="1:6" x14ac:dyDescent="0.25">
      <c r="A521" s="2"/>
      <c r="B521" s="2"/>
      <c r="C521" t="s">
        <v>910</v>
      </c>
      <c r="D521" s="1">
        <v>0.18</v>
      </c>
      <c r="E521" s="6">
        <v>621900</v>
      </c>
      <c r="F521" s="5" t="s">
        <v>1101</v>
      </c>
    </row>
    <row r="522" spans="1:6" x14ac:dyDescent="0.25">
      <c r="A522" s="2"/>
      <c r="B522" s="2"/>
      <c r="C522" t="s">
        <v>911</v>
      </c>
      <c r="D522" s="1">
        <v>0.18</v>
      </c>
      <c r="E522" s="6">
        <v>621900</v>
      </c>
      <c r="F522" s="5" t="s">
        <v>1101</v>
      </c>
    </row>
    <row r="523" spans="1:6" x14ac:dyDescent="0.25">
      <c r="A523" s="2"/>
      <c r="B523" s="2"/>
      <c r="C523" t="s">
        <v>912</v>
      </c>
      <c r="D523" s="1">
        <v>0.18</v>
      </c>
      <c r="E523" s="6">
        <v>621900</v>
      </c>
      <c r="F523" s="5" t="s">
        <v>1101</v>
      </c>
    </row>
    <row r="524" spans="1:6" x14ac:dyDescent="0.25">
      <c r="A524" s="2"/>
      <c r="B524" s="2"/>
      <c r="C524" t="s">
        <v>177</v>
      </c>
      <c r="D524" s="1">
        <v>0.182</v>
      </c>
      <c r="E524" s="6">
        <v>312130</v>
      </c>
      <c r="F524" s="5" t="s">
        <v>1082</v>
      </c>
    </row>
    <row r="525" spans="1:6" x14ac:dyDescent="0.25">
      <c r="A525" s="2"/>
      <c r="B525" s="2"/>
      <c r="C525" t="s">
        <v>457</v>
      </c>
      <c r="D525" s="1">
        <v>0.182</v>
      </c>
      <c r="E525" s="6">
        <v>336612</v>
      </c>
      <c r="F525" s="5" t="s">
        <v>1082</v>
      </c>
    </row>
    <row r="526" spans="1:6" x14ac:dyDescent="0.25">
      <c r="A526" s="2"/>
      <c r="B526" s="2"/>
      <c r="C526" t="s">
        <v>483</v>
      </c>
      <c r="D526" s="1">
        <v>0.182</v>
      </c>
      <c r="E526" s="6">
        <v>339990</v>
      </c>
      <c r="F526" s="5" t="s">
        <v>1082</v>
      </c>
    </row>
    <row r="527" spans="1:6" x14ac:dyDescent="0.25">
      <c r="A527" s="2"/>
      <c r="B527" s="2"/>
      <c r="C527" t="s">
        <v>484</v>
      </c>
      <c r="D527" s="1">
        <v>0.182</v>
      </c>
      <c r="E527" s="6">
        <v>339990</v>
      </c>
      <c r="F527" s="5" t="s">
        <v>1082</v>
      </c>
    </row>
    <row r="528" spans="1:6" x14ac:dyDescent="0.25">
      <c r="A528" s="2"/>
      <c r="B528" s="2"/>
      <c r="C528" t="s">
        <v>485</v>
      </c>
      <c r="D528" s="1">
        <v>0.182</v>
      </c>
      <c r="E528" s="6">
        <v>339990</v>
      </c>
      <c r="F528" s="5" t="s">
        <v>1082</v>
      </c>
    </row>
    <row r="529" spans="1:6" x14ac:dyDescent="0.25">
      <c r="A529" s="2"/>
      <c r="B529" s="2"/>
      <c r="C529" t="s">
        <v>486</v>
      </c>
      <c r="D529" s="1">
        <v>0.182</v>
      </c>
      <c r="E529" s="6">
        <v>339990</v>
      </c>
      <c r="F529" s="5" t="s">
        <v>1082</v>
      </c>
    </row>
    <row r="530" spans="1:6" x14ac:dyDescent="0.25">
      <c r="A530" s="2"/>
      <c r="B530" s="2"/>
      <c r="C530" t="s">
        <v>487</v>
      </c>
      <c r="D530" s="1">
        <v>0.182</v>
      </c>
      <c r="E530" s="6">
        <v>339990</v>
      </c>
      <c r="F530" s="5" t="s">
        <v>1082</v>
      </c>
    </row>
    <row r="531" spans="1:6" x14ac:dyDescent="0.25">
      <c r="A531" s="2"/>
      <c r="B531" s="2"/>
      <c r="C531" t="s">
        <v>488</v>
      </c>
      <c r="D531" s="1">
        <v>0.182</v>
      </c>
      <c r="E531" s="6">
        <v>339990</v>
      </c>
      <c r="F531" s="5" t="s">
        <v>1082</v>
      </c>
    </row>
    <row r="532" spans="1:6" x14ac:dyDescent="0.25">
      <c r="A532" s="2"/>
      <c r="B532" s="2"/>
      <c r="C532" t="s">
        <v>253</v>
      </c>
      <c r="D532" s="1">
        <v>0.183</v>
      </c>
      <c r="E532" s="6">
        <v>325413</v>
      </c>
      <c r="F532" s="5" t="s">
        <v>1082</v>
      </c>
    </row>
    <row r="533" spans="1:6" x14ac:dyDescent="0.25">
      <c r="A533" s="2"/>
      <c r="B533" s="2"/>
      <c r="C533" t="s">
        <v>593</v>
      </c>
      <c r="D533" s="1">
        <v>0.183</v>
      </c>
      <c r="E533" s="6">
        <v>447000</v>
      </c>
      <c r="F533" s="5" t="s">
        <v>1105</v>
      </c>
    </row>
    <row r="534" spans="1:6" x14ac:dyDescent="0.25">
      <c r="A534" s="2"/>
      <c r="B534" s="2"/>
      <c r="C534" t="s">
        <v>594</v>
      </c>
      <c r="D534" s="1">
        <v>0.183</v>
      </c>
      <c r="E534" s="6">
        <v>447000</v>
      </c>
      <c r="F534" s="5" t="s">
        <v>1105</v>
      </c>
    </row>
    <row r="535" spans="1:6" x14ac:dyDescent="0.25">
      <c r="A535" s="2"/>
      <c r="B535" s="2"/>
      <c r="C535" t="s">
        <v>368</v>
      </c>
      <c r="D535" s="1">
        <v>0.184</v>
      </c>
      <c r="E535" s="6">
        <v>333415</v>
      </c>
      <c r="F535" s="5" t="s">
        <v>1082</v>
      </c>
    </row>
    <row r="536" spans="1:6" x14ac:dyDescent="0.25">
      <c r="A536" s="2"/>
      <c r="B536" s="2"/>
      <c r="C536" t="s">
        <v>358</v>
      </c>
      <c r="D536" s="1">
        <v>0.185</v>
      </c>
      <c r="E536" s="6" t="s">
        <v>1045</v>
      </c>
      <c r="F536" s="5" t="s">
        <v>1082</v>
      </c>
    </row>
    <row r="537" spans="1:6" x14ac:dyDescent="0.25">
      <c r="A537" s="2"/>
      <c r="B537" s="2"/>
      <c r="C537" t="s">
        <v>360</v>
      </c>
      <c r="D537" s="1">
        <v>0.185</v>
      </c>
      <c r="E537" s="6" t="s">
        <v>1045</v>
      </c>
      <c r="F537" s="5" t="s">
        <v>1082</v>
      </c>
    </row>
    <row r="538" spans="1:6" x14ac:dyDescent="0.25">
      <c r="A538" s="2"/>
      <c r="B538" s="2"/>
      <c r="C538" t="s">
        <v>361</v>
      </c>
      <c r="D538" s="1">
        <v>0.185</v>
      </c>
      <c r="E538" s="6" t="s">
        <v>1045</v>
      </c>
      <c r="F538" s="5" t="s">
        <v>1082</v>
      </c>
    </row>
    <row r="539" spans="1:6" x14ac:dyDescent="0.25">
      <c r="A539" s="2"/>
      <c r="B539" s="2"/>
      <c r="C539" t="s">
        <v>362</v>
      </c>
      <c r="D539" s="1">
        <v>0.185</v>
      </c>
      <c r="E539" s="6" t="s">
        <v>1045</v>
      </c>
      <c r="F539" s="5" t="s">
        <v>1082</v>
      </c>
    </row>
    <row r="540" spans="1:6" x14ac:dyDescent="0.25">
      <c r="A540" s="2"/>
      <c r="B540" s="2"/>
      <c r="C540" t="s">
        <v>417</v>
      </c>
      <c r="D540" s="1">
        <v>0.185</v>
      </c>
      <c r="E540" s="6">
        <v>335120</v>
      </c>
      <c r="F540" s="5" t="s">
        <v>1082</v>
      </c>
    </row>
    <row r="541" spans="1:6" x14ac:dyDescent="0.25">
      <c r="A541" s="2"/>
      <c r="B541" s="2"/>
      <c r="C541" t="s">
        <v>418</v>
      </c>
      <c r="D541" s="1">
        <v>0.185</v>
      </c>
      <c r="E541" s="6">
        <v>335120</v>
      </c>
      <c r="F541" s="5" t="s">
        <v>1082</v>
      </c>
    </row>
    <row r="542" spans="1:6" x14ac:dyDescent="0.25">
      <c r="A542" s="2"/>
      <c r="B542" s="2"/>
      <c r="C542" t="s">
        <v>419</v>
      </c>
      <c r="D542" s="1">
        <v>0.185</v>
      </c>
      <c r="E542" s="6">
        <v>335120</v>
      </c>
      <c r="F542" s="5" t="s">
        <v>1082</v>
      </c>
    </row>
    <row r="543" spans="1:6" x14ac:dyDescent="0.25">
      <c r="A543" s="2"/>
      <c r="B543" s="2"/>
      <c r="C543" t="s">
        <v>579</v>
      </c>
      <c r="D543" s="1">
        <v>0.186</v>
      </c>
      <c r="E543" s="6">
        <v>445000</v>
      </c>
      <c r="F543" s="5" t="s">
        <v>1105</v>
      </c>
    </row>
    <row r="544" spans="1:6" x14ac:dyDescent="0.25">
      <c r="A544" s="2"/>
      <c r="B544" s="2"/>
      <c r="C544" t="s">
        <v>580</v>
      </c>
      <c r="D544" s="1">
        <v>0.186</v>
      </c>
      <c r="E544" s="6">
        <v>445000</v>
      </c>
      <c r="F544" s="5" t="s">
        <v>1105</v>
      </c>
    </row>
    <row r="545" spans="1:6" x14ac:dyDescent="0.25">
      <c r="A545" s="2"/>
      <c r="B545" s="2"/>
      <c r="C545" t="s">
        <v>581</v>
      </c>
      <c r="D545" s="1">
        <v>0.186</v>
      </c>
      <c r="E545" s="6">
        <v>445000</v>
      </c>
      <c r="F545" s="5" t="s">
        <v>1105</v>
      </c>
    </row>
    <row r="546" spans="1:6" x14ac:dyDescent="0.25">
      <c r="A546" s="2"/>
      <c r="B546" s="2"/>
      <c r="C546" t="s">
        <v>582</v>
      </c>
      <c r="D546" s="1">
        <v>0.186</v>
      </c>
      <c r="E546" s="6">
        <v>445000</v>
      </c>
      <c r="F546" s="5" t="s">
        <v>1105</v>
      </c>
    </row>
    <row r="547" spans="1:6" x14ac:dyDescent="0.25">
      <c r="A547" s="2"/>
      <c r="B547" s="2"/>
      <c r="C547" t="s">
        <v>583</v>
      </c>
      <c r="D547" s="1">
        <v>0.186</v>
      </c>
      <c r="E547" s="6">
        <v>445000</v>
      </c>
      <c r="F547" s="5" t="s">
        <v>1105</v>
      </c>
    </row>
    <row r="548" spans="1:6" x14ac:dyDescent="0.25">
      <c r="A548" s="2"/>
      <c r="B548" s="2"/>
      <c r="C548" t="s">
        <v>584</v>
      </c>
      <c r="D548" s="1">
        <v>0.186</v>
      </c>
      <c r="E548" s="6">
        <v>445000</v>
      </c>
      <c r="F548" s="5" t="s">
        <v>1105</v>
      </c>
    </row>
    <row r="549" spans="1:6" x14ac:dyDescent="0.25">
      <c r="A549" s="2"/>
      <c r="B549" s="2"/>
      <c r="C549" t="s">
        <v>585</v>
      </c>
      <c r="D549" s="1">
        <v>0.186</v>
      </c>
      <c r="E549" s="6">
        <v>445000</v>
      </c>
      <c r="F549" s="5" t="s">
        <v>1105</v>
      </c>
    </row>
    <row r="550" spans="1:6" x14ac:dyDescent="0.25">
      <c r="A550" s="2"/>
      <c r="B550" s="2"/>
      <c r="C550" t="s">
        <v>586</v>
      </c>
      <c r="D550" s="1">
        <v>0.186</v>
      </c>
      <c r="E550" s="6">
        <v>445000</v>
      </c>
      <c r="F550" s="5" t="s">
        <v>1105</v>
      </c>
    </row>
    <row r="551" spans="1:6" x14ac:dyDescent="0.25">
      <c r="A551" s="2"/>
      <c r="B551" s="2"/>
      <c r="C551" t="s">
        <v>587</v>
      </c>
      <c r="D551" s="1">
        <v>0.186</v>
      </c>
      <c r="E551" s="6">
        <v>445000</v>
      </c>
      <c r="F551" s="5" t="s">
        <v>1105</v>
      </c>
    </row>
    <row r="552" spans="1:6" x14ac:dyDescent="0.25">
      <c r="A552" s="2"/>
      <c r="B552" s="2"/>
      <c r="C552" t="s">
        <v>875</v>
      </c>
      <c r="D552" s="1">
        <v>0.186</v>
      </c>
      <c r="E552" s="6">
        <v>611100</v>
      </c>
      <c r="F552" s="5" t="s">
        <v>1083</v>
      </c>
    </row>
    <row r="553" spans="1:6" x14ac:dyDescent="0.25">
      <c r="A553" s="2"/>
      <c r="B553" s="2"/>
      <c r="C553" t="s">
        <v>295</v>
      </c>
      <c r="D553" s="1">
        <v>0.187</v>
      </c>
      <c r="E553" s="6">
        <v>327910</v>
      </c>
      <c r="F553" s="5" t="s">
        <v>1082</v>
      </c>
    </row>
    <row r="554" spans="1:6" x14ac:dyDescent="0.25">
      <c r="A554" s="2"/>
      <c r="B554" s="2"/>
      <c r="C554" t="s">
        <v>462</v>
      </c>
      <c r="D554" s="1">
        <v>0.188</v>
      </c>
      <c r="E554" s="6">
        <v>337121</v>
      </c>
      <c r="F554" s="5" t="s">
        <v>1082</v>
      </c>
    </row>
    <row r="555" spans="1:6" x14ac:dyDescent="0.25">
      <c r="A555" s="2"/>
      <c r="B555" s="2"/>
      <c r="C555" t="s">
        <v>251</v>
      </c>
      <c r="D555" s="1">
        <v>0.189</v>
      </c>
      <c r="E555" s="6">
        <v>325411</v>
      </c>
      <c r="F555" s="5" t="s">
        <v>1082</v>
      </c>
    </row>
    <row r="556" spans="1:6" x14ac:dyDescent="0.25">
      <c r="A556" s="2"/>
      <c r="B556" s="2"/>
      <c r="C556" t="s">
        <v>387</v>
      </c>
      <c r="D556" s="1">
        <v>0.19</v>
      </c>
      <c r="E556" s="6">
        <v>333994</v>
      </c>
      <c r="F556" s="5" t="s">
        <v>1082</v>
      </c>
    </row>
    <row r="557" spans="1:6" x14ac:dyDescent="0.25">
      <c r="A557" s="2"/>
      <c r="B557" s="2"/>
      <c r="C557" t="s">
        <v>334</v>
      </c>
      <c r="D557" s="1">
        <v>0.191</v>
      </c>
      <c r="E557" s="6">
        <v>332500</v>
      </c>
      <c r="F557" s="5" t="s">
        <v>1082</v>
      </c>
    </row>
    <row r="558" spans="1:6" x14ac:dyDescent="0.25">
      <c r="A558" s="2"/>
      <c r="B558" s="2"/>
      <c r="C558" t="s">
        <v>99</v>
      </c>
      <c r="D558" s="1">
        <v>0.19400000000000001</v>
      </c>
      <c r="E558" s="6">
        <v>233411</v>
      </c>
      <c r="F558" s="5" t="s">
        <v>1092</v>
      </c>
    </row>
    <row r="559" spans="1:6" x14ac:dyDescent="0.25">
      <c r="A559" s="2"/>
      <c r="B559" s="2"/>
      <c r="C559" t="s">
        <v>260</v>
      </c>
      <c r="D559" s="1">
        <v>0.19400000000000001</v>
      </c>
      <c r="E559" s="6">
        <v>325620</v>
      </c>
      <c r="F559" s="5" t="s">
        <v>1082</v>
      </c>
    </row>
    <row r="560" spans="1:6" x14ac:dyDescent="0.25">
      <c r="A560" s="2"/>
      <c r="B560" s="2"/>
      <c r="C560" t="s">
        <v>967</v>
      </c>
      <c r="D560" s="1">
        <v>0.19400000000000001</v>
      </c>
      <c r="E560" s="6">
        <v>722110</v>
      </c>
      <c r="F560" s="5" t="s">
        <v>1093</v>
      </c>
    </row>
    <row r="561" spans="1:6" x14ac:dyDescent="0.25">
      <c r="A561" s="2"/>
      <c r="B561" s="2"/>
      <c r="C561" t="s">
        <v>296</v>
      </c>
      <c r="D561" s="1">
        <v>0.19500000000000001</v>
      </c>
      <c r="E561" s="6">
        <v>327991</v>
      </c>
      <c r="F561" s="5" t="s">
        <v>1082</v>
      </c>
    </row>
    <row r="562" spans="1:6" x14ac:dyDescent="0.25">
      <c r="A562" s="2"/>
      <c r="B562" s="2"/>
      <c r="C562" t="s">
        <v>460</v>
      </c>
      <c r="D562" s="1">
        <v>0.19500000000000001</v>
      </c>
      <c r="E562" s="6">
        <v>336999</v>
      </c>
      <c r="F562" s="5" t="s">
        <v>1082</v>
      </c>
    </row>
    <row r="563" spans="1:6" x14ac:dyDescent="0.25">
      <c r="A563" s="2"/>
      <c r="B563" s="2"/>
      <c r="C563" t="s">
        <v>456</v>
      </c>
      <c r="D563" s="1">
        <v>0.19600000000000001</v>
      </c>
      <c r="E563" s="6">
        <v>336611</v>
      </c>
      <c r="F563" s="5" t="s">
        <v>1082</v>
      </c>
    </row>
    <row r="564" spans="1:6" x14ac:dyDescent="0.25">
      <c r="A564" s="2"/>
      <c r="B564" s="2"/>
      <c r="C564" t="s">
        <v>372</v>
      </c>
      <c r="D564" s="1">
        <v>0.19900000000000001</v>
      </c>
      <c r="E564" s="6">
        <v>333517</v>
      </c>
      <c r="F564" s="5" t="s">
        <v>1082</v>
      </c>
    </row>
    <row r="565" spans="1:6" x14ac:dyDescent="0.25">
      <c r="A565" s="2"/>
      <c r="B565" s="2"/>
      <c r="C565" t="s">
        <v>832</v>
      </c>
      <c r="D565" s="1">
        <v>0.19900000000000001</v>
      </c>
      <c r="E565" s="6">
        <v>561200</v>
      </c>
      <c r="F565" s="5" t="s">
        <v>1113</v>
      </c>
    </row>
    <row r="566" spans="1:6" x14ac:dyDescent="0.25">
      <c r="A566" s="2"/>
      <c r="B566" s="2"/>
      <c r="C566" t="s">
        <v>438</v>
      </c>
      <c r="D566" s="1">
        <v>0.2</v>
      </c>
      <c r="E566" s="6">
        <v>336212</v>
      </c>
      <c r="F566" s="5" t="s">
        <v>1082</v>
      </c>
    </row>
    <row r="567" spans="1:6" x14ac:dyDescent="0.25">
      <c r="A567" s="2"/>
      <c r="B567" s="2"/>
      <c r="C567" t="s">
        <v>374</v>
      </c>
      <c r="D567" s="1">
        <v>0.20100000000000001</v>
      </c>
      <c r="E567" s="6">
        <v>333611</v>
      </c>
      <c r="F567" s="5" t="s">
        <v>1082</v>
      </c>
    </row>
    <row r="568" spans="1:6" x14ac:dyDescent="0.25">
      <c r="A568" s="2"/>
      <c r="B568" s="2"/>
      <c r="C568" t="s">
        <v>110</v>
      </c>
      <c r="D568" s="1">
        <v>0.20200000000000001</v>
      </c>
      <c r="E568" s="6" t="s">
        <v>1033</v>
      </c>
      <c r="F568" s="5" t="s">
        <v>1092</v>
      </c>
    </row>
    <row r="569" spans="1:6" x14ac:dyDescent="0.25">
      <c r="A569" s="2"/>
      <c r="B569" s="2"/>
      <c r="C569" t="s">
        <v>388</v>
      </c>
      <c r="D569" s="1">
        <v>0.20200000000000001</v>
      </c>
      <c r="E569" s="6" t="s">
        <v>1048</v>
      </c>
      <c r="F569" s="5" t="s">
        <v>1082</v>
      </c>
    </row>
    <row r="570" spans="1:6" x14ac:dyDescent="0.25">
      <c r="A570" s="2"/>
      <c r="B570" s="2"/>
      <c r="C570" t="s">
        <v>389</v>
      </c>
      <c r="D570" s="1">
        <v>0.20200000000000001</v>
      </c>
      <c r="E570" s="6" t="s">
        <v>1048</v>
      </c>
      <c r="F570" s="5" t="s">
        <v>1082</v>
      </c>
    </row>
    <row r="571" spans="1:6" x14ac:dyDescent="0.25">
      <c r="A571" s="2"/>
      <c r="B571" s="2"/>
      <c r="C571" t="s">
        <v>347</v>
      </c>
      <c r="D571" s="1">
        <v>0.20300000000000001</v>
      </c>
      <c r="E571" s="6">
        <v>332991</v>
      </c>
      <c r="F571" s="5" t="s">
        <v>1082</v>
      </c>
    </row>
    <row r="572" spans="1:6" x14ac:dyDescent="0.25">
      <c r="A572" s="2"/>
      <c r="B572" s="2"/>
      <c r="C572" t="s">
        <v>365</v>
      </c>
      <c r="D572" s="1">
        <v>0.20499999999999999</v>
      </c>
      <c r="E572" s="6">
        <v>333318</v>
      </c>
      <c r="F572" s="5" t="s">
        <v>1082</v>
      </c>
    </row>
    <row r="573" spans="1:6" x14ac:dyDescent="0.25">
      <c r="A573" s="2"/>
      <c r="B573" s="2"/>
      <c r="C573" t="s">
        <v>371</v>
      </c>
      <c r="D573" s="1">
        <v>0.20699999999999999</v>
      </c>
      <c r="E573" s="6" t="s">
        <v>1046</v>
      </c>
      <c r="F573" s="5" t="s">
        <v>1082</v>
      </c>
    </row>
    <row r="574" spans="1:6" x14ac:dyDescent="0.25">
      <c r="A574" s="2"/>
      <c r="B574" s="2"/>
      <c r="C574" t="s">
        <v>373</v>
      </c>
      <c r="D574" s="1">
        <v>0.20699999999999999</v>
      </c>
      <c r="E574" s="6" t="s">
        <v>1046</v>
      </c>
      <c r="F574" s="5" t="s">
        <v>1082</v>
      </c>
    </row>
    <row r="575" spans="1:6" x14ac:dyDescent="0.25">
      <c r="A575" s="2"/>
      <c r="B575" s="2"/>
      <c r="C575" t="s">
        <v>205</v>
      </c>
      <c r="D575" s="1">
        <v>0.20799999999999999</v>
      </c>
      <c r="E575" s="6">
        <v>321200</v>
      </c>
      <c r="F575" s="5" t="s">
        <v>1082</v>
      </c>
    </row>
    <row r="576" spans="1:6" x14ac:dyDescent="0.25">
      <c r="A576" s="2"/>
      <c r="B576" s="2"/>
      <c r="C576" t="s">
        <v>206</v>
      </c>
      <c r="D576" s="1">
        <v>0.20799999999999999</v>
      </c>
      <c r="E576" s="6">
        <v>321200</v>
      </c>
      <c r="F576" s="5" t="s">
        <v>1082</v>
      </c>
    </row>
    <row r="577" spans="1:6" x14ac:dyDescent="0.25">
      <c r="A577" s="2"/>
      <c r="B577" s="2"/>
      <c r="C577" t="s">
        <v>207</v>
      </c>
      <c r="D577" s="1">
        <v>0.20799999999999999</v>
      </c>
      <c r="E577" s="6">
        <v>321200</v>
      </c>
      <c r="F577" s="5" t="s">
        <v>1082</v>
      </c>
    </row>
    <row r="578" spans="1:6" x14ac:dyDescent="0.25">
      <c r="A578" s="2"/>
      <c r="B578" s="2"/>
      <c r="C578" t="s">
        <v>208</v>
      </c>
      <c r="D578" s="1">
        <v>0.20799999999999999</v>
      </c>
      <c r="E578" s="6">
        <v>321200</v>
      </c>
      <c r="F578" s="5" t="s">
        <v>1082</v>
      </c>
    </row>
    <row r="579" spans="1:6" x14ac:dyDescent="0.25">
      <c r="A579" s="2"/>
      <c r="B579" s="2"/>
      <c r="C579" t="s">
        <v>209</v>
      </c>
      <c r="D579" s="1">
        <v>0.20799999999999999</v>
      </c>
      <c r="E579" s="6">
        <v>321200</v>
      </c>
      <c r="F579" s="5" t="s">
        <v>1082</v>
      </c>
    </row>
    <row r="580" spans="1:6" x14ac:dyDescent="0.25">
      <c r="A580" s="2"/>
      <c r="B580" s="2"/>
      <c r="C580" t="s">
        <v>330</v>
      </c>
      <c r="D580" s="1">
        <v>0.20899999999999999</v>
      </c>
      <c r="E580" s="6">
        <v>332410</v>
      </c>
      <c r="F580" s="5" t="s">
        <v>1082</v>
      </c>
    </row>
    <row r="581" spans="1:6" x14ac:dyDescent="0.25">
      <c r="A581" s="2"/>
      <c r="B581" s="2"/>
      <c r="C581" t="s">
        <v>376</v>
      </c>
      <c r="D581" s="1">
        <v>0.20899999999999999</v>
      </c>
      <c r="E581" s="6">
        <v>333613</v>
      </c>
      <c r="F581" s="5" t="s">
        <v>1082</v>
      </c>
    </row>
    <row r="582" spans="1:6" x14ac:dyDescent="0.25">
      <c r="A582" s="2"/>
      <c r="B582" s="2"/>
      <c r="C582" t="s">
        <v>366</v>
      </c>
      <c r="D582" s="1">
        <v>0.21</v>
      </c>
      <c r="E582" s="6">
        <v>333413</v>
      </c>
      <c r="F582" s="5" t="s">
        <v>1082</v>
      </c>
    </row>
    <row r="583" spans="1:6" x14ac:dyDescent="0.25">
      <c r="A583" s="2"/>
      <c r="B583" s="2"/>
      <c r="C583" t="s">
        <v>370</v>
      </c>
      <c r="D583" s="1">
        <v>0.21</v>
      </c>
      <c r="E583" s="6">
        <v>333514</v>
      </c>
      <c r="F583" s="5" t="s">
        <v>1082</v>
      </c>
    </row>
    <row r="584" spans="1:6" x14ac:dyDescent="0.25">
      <c r="A584" s="2"/>
      <c r="B584" s="2"/>
      <c r="C584" t="s">
        <v>102</v>
      </c>
      <c r="D584" s="1">
        <v>0.21099999999999999</v>
      </c>
      <c r="E584" s="6">
        <v>230302</v>
      </c>
      <c r="F584" s="5" t="s">
        <v>1092</v>
      </c>
    </row>
    <row r="585" spans="1:6" x14ac:dyDescent="0.25">
      <c r="A585" s="2"/>
      <c r="B585" s="2"/>
      <c r="C585" t="s">
        <v>173</v>
      </c>
      <c r="D585" s="1">
        <v>0.214</v>
      </c>
      <c r="E585" s="6">
        <v>312110</v>
      </c>
      <c r="F585" s="5" t="s">
        <v>1082</v>
      </c>
    </row>
    <row r="586" spans="1:6" x14ac:dyDescent="0.25">
      <c r="A586" s="2"/>
      <c r="B586" s="2"/>
      <c r="C586" t="s">
        <v>174</v>
      </c>
      <c r="D586" s="1">
        <v>0.214</v>
      </c>
      <c r="E586" s="6">
        <v>312110</v>
      </c>
      <c r="F586" s="5" t="s">
        <v>1082</v>
      </c>
    </row>
    <row r="587" spans="1:6" x14ac:dyDescent="0.25">
      <c r="A587" s="2"/>
      <c r="B587" s="2"/>
      <c r="C587" t="s">
        <v>175</v>
      </c>
      <c r="D587" s="1">
        <v>0.214</v>
      </c>
      <c r="E587" s="6">
        <v>312110</v>
      </c>
      <c r="F587" s="5" t="s">
        <v>1082</v>
      </c>
    </row>
    <row r="588" spans="1:6" x14ac:dyDescent="0.25">
      <c r="A588" s="2"/>
      <c r="B588" s="2"/>
      <c r="C588" t="s">
        <v>856</v>
      </c>
      <c r="D588" s="1">
        <v>0.214</v>
      </c>
      <c r="E588" s="6">
        <v>561700</v>
      </c>
      <c r="F588" s="5" t="s">
        <v>1113</v>
      </c>
    </row>
    <row r="589" spans="1:6" x14ac:dyDescent="0.25">
      <c r="A589" s="2"/>
      <c r="B589" s="2"/>
      <c r="C589" t="s">
        <v>857</v>
      </c>
      <c r="D589" s="1">
        <v>0.214</v>
      </c>
      <c r="E589" s="6">
        <v>561700</v>
      </c>
      <c r="F589" s="5" t="s">
        <v>1113</v>
      </c>
    </row>
    <row r="590" spans="1:6" x14ac:dyDescent="0.25">
      <c r="A590" s="2"/>
      <c r="B590" s="2"/>
      <c r="C590" t="s">
        <v>858</v>
      </c>
      <c r="D590" s="1">
        <v>0.214</v>
      </c>
      <c r="E590" s="6">
        <v>561700</v>
      </c>
      <c r="F590" s="5" t="s">
        <v>1113</v>
      </c>
    </row>
    <row r="591" spans="1:6" x14ac:dyDescent="0.25">
      <c r="A591" s="2"/>
      <c r="B591" s="2"/>
      <c r="C591" t="s">
        <v>859</v>
      </c>
      <c r="D591" s="1">
        <v>0.214</v>
      </c>
      <c r="E591" s="6">
        <v>561700</v>
      </c>
      <c r="F591" s="5" t="s">
        <v>1113</v>
      </c>
    </row>
    <row r="592" spans="1:6" x14ac:dyDescent="0.25">
      <c r="A592" s="2"/>
      <c r="B592" s="2"/>
      <c r="C592" t="s">
        <v>860</v>
      </c>
      <c r="D592" s="1">
        <v>0.214</v>
      </c>
      <c r="E592" s="6">
        <v>561700</v>
      </c>
      <c r="F592" s="5" t="s">
        <v>1113</v>
      </c>
    </row>
    <row r="593" spans="1:6" x14ac:dyDescent="0.25">
      <c r="A593" s="2"/>
      <c r="B593" s="2"/>
      <c r="C593" t="s">
        <v>400</v>
      </c>
      <c r="D593" s="1">
        <v>0.215</v>
      </c>
      <c r="E593" s="6">
        <v>334413</v>
      </c>
      <c r="F593" s="5" t="s">
        <v>1082</v>
      </c>
    </row>
    <row r="594" spans="1:6" x14ac:dyDescent="0.25">
      <c r="A594" s="2"/>
      <c r="B594" s="2"/>
      <c r="C594" t="s">
        <v>930</v>
      </c>
      <c r="D594" s="1">
        <v>0.215</v>
      </c>
      <c r="E594" s="6">
        <v>624400</v>
      </c>
      <c r="F594" s="5" t="s">
        <v>1101</v>
      </c>
    </row>
    <row r="595" spans="1:6" x14ac:dyDescent="0.25">
      <c r="A595" s="2"/>
      <c r="B595" s="2"/>
      <c r="C595" t="s">
        <v>101</v>
      </c>
      <c r="D595" s="1">
        <v>0.216</v>
      </c>
      <c r="E595" s="6" t="s">
        <v>1028</v>
      </c>
      <c r="F595" s="5" t="s">
        <v>1092</v>
      </c>
    </row>
    <row r="596" spans="1:6" x14ac:dyDescent="0.25">
      <c r="A596" s="2"/>
      <c r="B596" s="2"/>
      <c r="C596" t="s">
        <v>168</v>
      </c>
      <c r="D596" s="1">
        <v>0.216</v>
      </c>
      <c r="E596" s="6">
        <v>311930</v>
      </c>
      <c r="F596" s="5" t="s">
        <v>1082</v>
      </c>
    </row>
    <row r="597" spans="1:6" x14ac:dyDescent="0.25">
      <c r="A597" s="2"/>
      <c r="B597" s="2"/>
      <c r="C597" t="s">
        <v>925</v>
      </c>
      <c r="D597" s="1">
        <v>0.217</v>
      </c>
      <c r="E597" s="6" t="s">
        <v>1076</v>
      </c>
      <c r="F597" s="5" t="s">
        <v>1113</v>
      </c>
    </row>
    <row r="598" spans="1:6" x14ac:dyDescent="0.25">
      <c r="A598" s="2"/>
      <c r="B598" s="2"/>
      <c r="C598" t="s">
        <v>926</v>
      </c>
      <c r="D598" s="1">
        <v>0.217</v>
      </c>
      <c r="E598" s="6" t="s">
        <v>1076</v>
      </c>
      <c r="F598" s="5" t="s">
        <v>1113</v>
      </c>
    </row>
    <row r="599" spans="1:6" x14ac:dyDescent="0.25">
      <c r="A599" s="2"/>
      <c r="B599" s="2"/>
      <c r="C599" t="s">
        <v>927</v>
      </c>
      <c r="D599" s="1">
        <v>0.217</v>
      </c>
      <c r="E599" s="6" t="s">
        <v>1076</v>
      </c>
      <c r="F599" s="5" t="s">
        <v>1113</v>
      </c>
    </row>
    <row r="600" spans="1:6" x14ac:dyDescent="0.25">
      <c r="A600" s="2"/>
      <c r="B600" s="2"/>
      <c r="C600" t="s">
        <v>928</v>
      </c>
      <c r="D600" s="1">
        <v>0.217</v>
      </c>
      <c r="E600" s="6" t="s">
        <v>1076</v>
      </c>
      <c r="F600" s="5" t="s">
        <v>1113</v>
      </c>
    </row>
    <row r="601" spans="1:6" x14ac:dyDescent="0.25">
      <c r="A601" s="2"/>
      <c r="B601" s="2"/>
      <c r="C601" t="s">
        <v>929</v>
      </c>
      <c r="D601" s="1">
        <v>0.217</v>
      </c>
      <c r="E601" s="6" t="s">
        <v>1076</v>
      </c>
      <c r="F601" s="5" t="s">
        <v>1113</v>
      </c>
    </row>
    <row r="602" spans="1:6" x14ac:dyDescent="0.25">
      <c r="A602" s="2"/>
      <c r="B602" s="2"/>
      <c r="C602" t="s">
        <v>442</v>
      </c>
      <c r="D602" s="1">
        <v>0.218</v>
      </c>
      <c r="E602" s="6">
        <v>336320</v>
      </c>
      <c r="F602" s="5" t="s">
        <v>1082</v>
      </c>
    </row>
    <row r="603" spans="1:6" x14ac:dyDescent="0.25">
      <c r="A603" s="2"/>
      <c r="B603" s="2"/>
      <c r="C603" t="s">
        <v>749</v>
      </c>
      <c r="D603" s="1">
        <v>0.218</v>
      </c>
      <c r="E603" s="6">
        <v>525000</v>
      </c>
      <c r="F603" s="5" t="s">
        <v>1089</v>
      </c>
    </row>
    <row r="604" spans="1:6" x14ac:dyDescent="0.25">
      <c r="A604" s="2"/>
      <c r="B604" s="2"/>
      <c r="C604" t="s">
        <v>750</v>
      </c>
      <c r="D604" s="1">
        <v>0.218</v>
      </c>
      <c r="E604" s="6">
        <v>525000</v>
      </c>
      <c r="F604" s="5" t="s">
        <v>1089</v>
      </c>
    </row>
    <row r="605" spans="1:6" x14ac:dyDescent="0.25">
      <c r="A605" s="2"/>
      <c r="B605" s="2"/>
      <c r="C605" t="s">
        <v>751</v>
      </c>
      <c r="D605" s="1">
        <v>0.218</v>
      </c>
      <c r="E605" s="6">
        <v>525000</v>
      </c>
      <c r="F605" s="5" t="s">
        <v>1089</v>
      </c>
    </row>
    <row r="606" spans="1:6" x14ac:dyDescent="0.25">
      <c r="A606" s="2"/>
      <c r="B606" s="2"/>
      <c r="C606" t="s">
        <v>752</v>
      </c>
      <c r="D606" s="1">
        <v>0.218</v>
      </c>
      <c r="E606" s="6">
        <v>525000</v>
      </c>
      <c r="F606" s="5" t="s">
        <v>1089</v>
      </c>
    </row>
    <row r="607" spans="1:6" x14ac:dyDescent="0.25">
      <c r="A607" s="2"/>
      <c r="B607" s="2"/>
      <c r="C607" t="s">
        <v>753</v>
      </c>
      <c r="D607" s="1">
        <v>0.218</v>
      </c>
      <c r="E607" s="6">
        <v>525000</v>
      </c>
      <c r="F607" s="5" t="s">
        <v>1089</v>
      </c>
    </row>
    <row r="608" spans="1:6" x14ac:dyDescent="0.25">
      <c r="A608" s="2"/>
      <c r="B608" s="2"/>
      <c r="C608" t="s">
        <v>754</v>
      </c>
      <c r="D608" s="1">
        <v>0.218</v>
      </c>
      <c r="E608" s="6">
        <v>525000</v>
      </c>
      <c r="F608" s="5" t="s">
        <v>1089</v>
      </c>
    </row>
    <row r="609" spans="1:6" x14ac:dyDescent="0.25">
      <c r="A609" s="2"/>
      <c r="B609" s="2"/>
      <c r="C609" t="s">
        <v>356</v>
      </c>
      <c r="D609" s="1">
        <v>0.219</v>
      </c>
      <c r="E609" s="6">
        <v>333130</v>
      </c>
      <c r="F609" s="5" t="s">
        <v>1082</v>
      </c>
    </row>
    <row r="610" spans="1:6" x14ac:dyDescent="0.25">
      <c r="A610" s="2"/>
      <c r="B610" s="2"/>
      <c r="C610" t="s">
        <v>357</v>
      </c>
      <c r="D610" s="1">
        <v>0.219</v>
      </c>
      <c r="E610" s="6">
        <v>333130</v>
      </c>
      <c r="F610" s="5" t="s">
        <v>1082</v>
      </c>
    </row>
    <row r="611" spans="1:6" x14ac:dyDescent="0.25">
      <c r="A611" s="2"/>
      <c r="B611" s="2"/>
      <c r="C611" t="s">
        <v>353</v>
      </c>
      <c r="D611" s="1">
        <v>0.22</v>
      </c>
      <c r="E611" s="6">
        <v>333111</v>
      </c>
      <c r="F611" s="5" t="s">
        <v>1082</v>
      </c>
    </row>
    <row r="612" spans="1:6" x14ac:dyDescent="0.25">
      <c r="A612" s="2"/>
      <c r="B612" s="2"/>
      <c r="C612" t="s">
        <v>100</v>
      </c>
      <c r="D612" s="1">
        <v>0.221</v>
      </c>
      <c r="E612" s="6">
        <v>233412</v>
      </c>
      <c r="F612" s="5" t="s">
        <v>1092</v>
      </c>
    </row>
    <row r="613" spans="1:6" x14ac:dyDescent="0.25">
      <c r="A613" s="2"/>
      <c r="B613" s="2"/>
      <c r="C613" t="s">
        <v>108</v>
      </c>
      <c r="D613" s="1">
        <v>0.221</v>
      </c>
      <c r="E613" s="6" t="s">
        <v>1031</v>
      </c>
      <c r="F613" s="5" t="s">
        <v>1092</v>
      </c>
    </row>
    <row r="614" spans="1:6" x14ac:dyDescent="0.25">
      <c r="A614" s="2"/>
      <c r="B614" s="2"/>
      <c r="C614" t="s">
        <v>111</v>
      </c>
      <c r="D614" s="1">
        <v>0.221</v>
      </c>
      <c r="E614" s="6" t="s">
        <v>1034</v>
      </c>
      <c r="F614" s="5" t="s">
        <v>1092</v>
      </c>
    </row>
    <row r="615" spans="1:6" x14ac:dyDescent="0.25">
      <c r="A615" s="2"/>
      <c r="B615" s="2"/>
      <c r="C615" t="s">
        <v>112</v>
      </c>
      <c r="D615" s="1">
        <v>0.221</v>
      </c>
      <c r="E615" s="6" t="s">
        <v>1034</v>
      </c>
      <c r="F615" s="5" t="s">
        <v>1092</v>
      </c>
    </row>
    <row r="616" spans="1:6" x14ac:dyDescent="0.25">
      <c r="A616" s="2"/>
      <c r="B616" s="2"/>
      <c r="C616" t="s">
        <v>113</v>
      </c>
      <c r="D616" s="1">
        <v>0.221</v>
      </c>
      <c r="E616" s="6" t="s">
        <v>1034</v>
      </c>
      <c r="F616" s="5" t="s">
        <v>1092</v>
      </c>
    </row>
    <row r="617" spans="1:6" x14ac:dyDescent="0.25">
      <c r="A617" s="2"/>
      <c r="B617" s="2"/>
      <c r="C617" t="s">
        <v>114</v>
      </c>
      <c r="D617" s="1">
        <v>0.221</v>
      </c>
      <c r="E617" s="6" t="s">
        <v>1034</v>
      </c>
      <c r="F617" s="5" t="s">
        <v>1092</v>
      </c>
    </row>
    <row r="618" spans="1:6" x14ac:dyDescent="0.25">
      <c r="A618" s="2"/>
      <c r="B618" s="2"/>
      <c r="C618" t="s">
        <v>115</v>
      </c>
      <c r="D618" s="1">
        <v>0.221</v>
      </c>
      <c r="E618" s="6" t="s">
        <v>1034</v>
      </c>
      <c r="F618" s="5" t="s">
        <v>1092</v>
      </c>
    </row>
    <row r="619" spans="1:6" x14ac:dyDescent="0.25">
      <c r="A619" s="2"/>
      <c r="B619" s="2"/>
      <c r="C619" t="s">
        <v>116</v>
      </c>
      <c r="D619" s="1">
        <v>0.221</v>
      </c>
      <c r="E619" s="6" t="s">
        <v>1034</v>
      </c>
      <c r="F619" s="5" t="s">
        <v>1092</v>
      </c>
    </row>
    <row r="620" spans="1:6" x14ac:dyDescent="0.25">
      <c r="A620" s="2"/>
      <c r="B620" s="2"/>
      <c r="C620" t="s">
        <v>117</v>
      </c>
      <c r="D620" s="1">
        <v>0.221</v>
      </c>
      <c r="E620" s="6" t="s">
        <v>1034</v>
      </c>
      <c r="F620" s="5" t="s">
        <v>1092</v>
      </c>
    </row>
    <row r="621" spans="1:6" x14ac:dyDescent="0.25">
      <c r="A621" s="2"/>
      <c r="B621" s="2"/>
      <c r="C621" t="s">
        <v>118</v>
      </c>
      <c r="D621" s="1">
        <v>0.221</v>
      </c>
      <c r="E621" s="6" t="s">
        <v>1034</v>
      </c>
      <c r="F621" s="5" t="s">
        <v>1092</v>
      </c>
    </row>
    <row r="622" spans="1:6" x14ac:dyDescent="0.25">
      <c r="A622" s="2"/>
      <c r="B622" s="2"/>
      <c r="C622" t="s">
        <v>119</v>
      </c>
      <c r="D622" s="1">
        <v>0.221</v>
      </c>
      <c r="E622" s="6" t="s">
        <v>1034</v>
      </c>
      <c r="F622" s="5" t="s">
        <v>1092</v>
      </c>
    </row>
    <row r="623" spans="1:6" x14ac:dyDescent="0.25">
      <c r="A623" s="2"/>
      <c r="B623" s="2"/>
      <c r="C623" t="s">
        <v>120</v>
      </c>
      <c r="D623" s="1">
        <v>0.221</v>
      </c>
      <c r="E623" s="6" t="s">
        <v>1034</v>
      </c>
      <c r="F623" s="5" t="s">
        <v>1092</v>
      </c>
    </row>
    <row r="624" spans="1:6" x14ac:dyDescent="0.25">
      <c r="A624" s="2"/>
      <c r="B624" s="2"/>
      <c r="C624" t="s">
        <v>121</v>
      </c>
      <c r="D624" s="1">
        <v>0.221</v>
      </c>
      <c r="E624" s="6" t="s">
        <v>1034</v>
      </c>
      <c r="F624" s="5" t="s">
        <v>1092</v>
      </c>
    </row>
    <row r="625" spans="1:6" x14ac:dyDescent="0.25">
      <c r="A625" s="2"/>
      <c r="B625" s="2"/>
      <c r="C625" t="s">
        <v>122</v>
      </c>
      <c r="D625" s="1">
        <v>0.221</v>
      </c>
      <c r="E625" s="6" t="s">
        <v>1034</v>
      </c>
      <c r="F625" s="5" t="s">
        <v>1092</v>
      </c>
    </row>
    <row r="626" spans="1:6" x14ac:dyDescent="0.25">
      <c r="A626" s="2"/>
      <c r="B626" s="2"/>
      <c r="C626" t="s">
        <v>123</v>
      </c>
      <c r="D626" s="1">
        <v>0.221</v>
      </c>
      <c r="E626" s="6" t="s">
        <v>1034</v>
      </c>
      <c r="F626" s="5" t="s">
        <v>1092</v>
      </c>
    </row>
    <row r="627" spans="1:6" x14ac:dyDescent="0.25">
      <c r="A627" s="2"/>
      <c r="B627" s="2"/>
      <c r="C627" t="s">
        <v>124</v>
      </c>
      <c r="D627" s="1">
        <v>0.221</v>
      </c>
      <c r="E627" s="6" t="s">
        <v>1034</v>
      </c>
      <c r="F627" s="5" t="s">
        <v>1092</v>
      </c>
    </row>
    <row r="628" spans="1:6" x14ac:dyDescent="0.25">
      <c r="A628" s="2"/>
      <c r="B628" s="2"/>
      <c r="C628" t="s">
        <v>125</v>
      </c>
      <c r="D628" s="1">
        <v>0.221</v>
      </c>
      <c r="E628" s="6" t="s">
        <v>1034</v>
      </c>
      <c r="F628" s="5" t="s">
        <v>1092</v>
      </c>
    </row>
    <row r="629" spans="1:6" x14ac:dyDescent="0.25">
      <c r="A629" s="2"/>
      <c r="B629" s="2"/>
      <c r="C629" t="s">
        <v>126</v>
      </c>
      <c r="D629" s="1">
        <v>0.221</v>
      </c>
      <c r="E629" s="6" t="s">
        <v>1034</v>
      </c>
      <c r="F629" s="5" t="s">
        <v>1092</v>
      </c>
    </row>
    <row r="630" spans="1:6" x14ac:dyDescent="0.25">
      <c r="A630" s="2"/>
      <c r="B630" s="2"/>
      <c r="C630" t="s">
        <v>127</v>
      </c>
      <c r="D630" s="1">
        <v>0.221</v>
      </c>
      <c r="E630" s="6" t="s">
        <v>1034</v>
      </c>
      <c r="F630" s="5" t="s">
        <v>1092</v>
      </c>
    </row>
    <row r="631" spans="1:6" x14ac:dyDescent="0.25">
      <c r="A631" s="2"/>
      <c r="B631" s="2"/>
      <c r="C631" t="s">
        <v>128</v>
      </c>
      <c r="D631" s="1">
        <v>0.221</v>
      </c>
      <c r="E631" s="6" t="s">
        <v>1034</v>
      </c>
      <c r="F631" s="5" t="s">
        <v>1092</v>
      </c>
    </row>
    <row r="632" spans="1:6" x14ac:dyDescent="0.25">
      <c r="A632" s="2"/>
      <c r="B632" s="2"/>
      <c r="C632" t="s">
        <v>129</v>
      </c>
      <c r="D632" s="1">
        <v>0.221</v>
      </c>
      <c r="E632" s="6" t="s">
        <v>1034</v>
      </c>
      <c r="F632" s="5" t="s">
        <v>1092</v>
      </c>
    </row>
    <row r="633" spans="1:6" x14ac:dyDescent="0.25">
      <c r="A633" s="2"/>
      <c r="B633" s="2"/>
      <c r="C633" t="s">
        <v>327</v>
      </c>
      <c r="D633" s="1">
        <v>0.221</v>
      </c>
      <c r="E633" s="6">
        <v>332320</v>
      </c>
      <c r="F633" s="5" t="s">
        <v>1082</v>
      </c>
    </row>
    <row r="634" spans="1:6" x14ac:dyDescent="0.25">
      <c r="A634" s="2"/>
      <c r="B634" s="2"/>
      <c r="C634" t="s">
        <v>328</v>
      </c>
      <c r="D634" s="1">
        <v>0.221</v>
      </c>
      <c r="E634" s="6">
        <v>332320</v>
      </c>
      <c r="F634" s="5" t="s">
        <v>1082</v>
      </c>
    </row>
    <row r="635" spans="1:6" x14ac:dyDescent="0.25">
      <c r="A635" s="2"/>
      <c r="B635" s="2"/>
      <c r="C635" t="s">
        <v>329</v>
      </c>
      <c r="D635" s="1">
        <v>0.221</v>
      </c>
      <c r="E635" s="6">
        <v>332320</v>
      </c>
      <c r="F635" s="5" t="s">
        <v>1082</v>
      </c>
    </row>
    <row r="636" spans="1:6" x14ac:dyDescent="0.25">
      <c r="A636" s="2"/>
      <c r="B636" s="2"/>
      <c r="C636" t="s">
        <v>458</v>
      </c>
      <c r="D636" s="1">
        <v>0.222</v>
      </c>
      <c r="E636" s="6">
        <v>336991</v>
      </c>
      <c r="F636" s="5" t="s">
        <v>1082</v>
      </c>
    </row>
    <row r="637" spans="1:6" x14ac:dyDescent="0.25">
      <c r="A637" s="2"/>
      <c r="B637" s="2"/>
      <c r="C637" t="s">
        <v>322</v>
      </c>
      <c r="D637" s="1">
        <v>0.223</v>
      </c>
      <c r="E637" s="6">
        <v>332200</v>
      </c>
      <c r="F637" s="5" t="s">
        <v>1082</v>
      </c>
    </row>
    <row r="638" spans="1:6" x14ac:dyDescent="0.25">
      <c r="A638" s="2"/>
      <c r="B638" s="2"/>
      <c r="C638" t="s">
        <v>323</v>
      </c>
      <c r="D638" s="1">
        <v>0.223</v>
      </c>
      <c r="E638" s="6">
        <v>332200</v>
      </c>
      <c r="F638" s="5" t="s">
        <v>1082</v>
      </c>
    </row>
    <row r="639" spans="1:6" x14ac:dyDescent="0.25">
      <c r="A639" s="2"/>
      <c r="B639" s="2"/>
      <c r="C639" t="s">
        <v>379</v>
      </c>
      <c r="D639" s="1">
        <v>0.223</v>
      </c>
      <c r="E639" s="6">
        <v>333914</v>
      </c>
      <c r="F639" s="5" t="s">
        <v>1082</v>
      </c>
    </row>
    <row r="640" spans="1:6" x14ac:dyDescent="0.25">
      <c r="A640" s="2"/>
      <c r="B640" s="2"/>
      <c r="C640" t="s">
        <v>104</v>
      </c>
      <c r="D640" s="1">
        <v>0.224</v>
      </c>
      <c r="E640" s="6" t="s">
        <v>1030</v>
      </c>
      <c r="F640" s="5" t="s">
        <v>1092</v>
      </c>
    </row>
    <row r="641" spans="1:6" x14ac:dyDescent="0.25">
      <c r="A641" s="2"/>
      <c r="B641" s="2"/>
      <c r="C641" t="s">
        <v>464</v>
      </c>
      <c r="D641" s="1">
        <v>0.22700000000000001</v>
      </c>
      <c r="E641" s="6" t="s">
        <v>1053</v>
      </c>
      <c r="F641" s="5" t="s">
        <v>1082</v>
      </c>
    </row>
    <row r="642" spans="1:6" x14ac:dyDescent="0.25">
      <c r="A642" s="2"/>
      <c r="B642" s="2"/>
      <c r="C642" t="s">
        <v>465</v>
      </c>
      <c r="D642" s="1">
        <v>0.22700000000000001</v>
      </c>
      <c r="E642" s="6" t="s">
        <v>1053</v>
      </c>
      <c r="F642" s="5" t="s">
        <v>1082</v>
      </c>
    </row>
    <row r="643" spans="1:6" x14ac:dyDescent="0.25">
      <c r="A643" s="2"/>
      <c r="B643" s="2"/>
      <c r="C643" t="s">
        <v>355</v>
      </c>
      <c r="D643" s="1">
        <v>0.22800000000000001</v>
      </c>
      <c r="E643" s="6">
        <v>333120</v>
      </c>
      <c r="F643" s="5" t="s">
        <v>1082</v>
      </c>
    </row>
    <row r="644" spans="1:6" x14ac:dyDescent="0.25">
      <c r="A644" s="2"/>
      <c r="B644" s="2"/>
      <c r="C644" t="s">
        <v>335</v>
      </c>
      <c r="D644" s="1">
        <v>0.23300000000000001</v>
      </c>
      <c r="E644" s="6">
        <v>332600</v>
      </c>
      <c r="F644" s="5" t="s">
        <v>1082</v>
      </c>
    </row>
    <row r="645" spans="1:6" x14ac:dyDescent="0.25">
      <c r="A645" s="2"/>
      <c r="B645" s="2"/>
      <c r="C645" t="s">
        <v>336</v>
      </c>
      <c r="D645" s="1">
        <v>0.23300000000000001</v>
      </c>
      <c r="E645" s="6">
        <v>332600</v>
      </c>
      <c r="F645" s="5" t="s">
        <v>1082</v>
      </c>
    </row>
    <row r="646" spans="1:6" x14ac:dyDescent="0.25">
      <c r="A646" s="2"/>
      <c r="B646" s="2"/>
      <c r="C646" t="s">
        <v>428</v>
      </c>
      <c r="D646" s="1">
        <v>0.23499999999999999</v>
      </c>
      <c r="E646" s="6">
        <v>335920</v>
      </c>
      <c r="F646" s="5" t="s">
        <v>1082</v>
      </c>
    </row>
    <row r="647" spans="1:6" x14ac:dyDescent="0.25">
      <c r="A647" s="2"/>
      <c r="B647" s="2"/>
      <c r="C647" t="s">
        <v>429</v>
      </c>
      <c r="D647" s="1">
        <v>0.23499999999999999</v>
      </c>
      <c r="E647" s="6">
        <v>335920</v>
      </c>
      <c r="F647" s="5" t="s">
        <v>1082</v>
      </c>
    </row>
    <row r="648" spans="1:6" x14ac:dyDescent="0.25">
      <c r="A648" s="2"/>
      <c r="B648" s="2"/>
      <c r="C648" t="s">
        <v>950</v>
      </c>
      <c r="D648" s="1">
        <v>0.23499999999999999</v>
      </c>
      <c r="E648" s="6">
        <v>713900</v>
      </c>
      <c r="F648" s="5" t="s">
        <v>1116</v>
      </c>
    </row>
    <row r="649" spans="1:6" x14ac:dyDescent="0.25">
      <c r="A649" s="2"/>
      <c r="B649" s="2"/>
      <c r="C649" t="s">
        <v>951</v>
      </c>
      <c r="D649" s="1">
        <v>0.23499999999999999</v>
      </c>
      <c r="E649" s="6">
        <v>713900</v>
      </c>
      <c r="F649" s="5" t="s">
        <v>1116</v>
      </c>
    </row>
    <row r="650" spans="1:6" x14ac:dyDescent="0.25">
      <c r="A650" s="2"/>
      <c r="B650" s="2"/>
      <c r="C650" t="s">
        <v>952</v>
      </c>
      <c r="D650" s="1">
        <v>0.23499999999999999</v>
      </c>
      <c r="E650" s="6">
        <v>713900</v>
      </c>
      <c r="F650" s="5" t="s">
        <v>1116</v>
      </c>
    </row>
    <row r="651" spans="1:6" x14ac:dyDescent="0.25">
      <c r="A651" s="2"/>
      <c r="B651" s="2"/>
      <c r="C651" t="s">
        <v>953</v>
      </c>
      <c r="D651" s="1">
        <v>0.23499999999999999</v>
      </c>
      <c r="E651" s="6">
        <v>713900</v>
      </c>
      <c r="F651" s="5" t="s">
        <v>1116</v>
      </c>
    </row>
    <row r="652" spans="1:6" x14ac:dyDescent="0.25">
      <c r="A652" s="2"/>
      <c r="B652" s="2"/>
      <c r="C652" t="s">
        <v>954</v>
      </c>
      <c r="D652" s="1">
        <v>0.23499999999999999</v>
      </c>
      <c r="E652" s="6">
        <v>713900</v>
      </c>
      <c r="F652" s="5" t="s">
        <v>1116</v>
      </c>
    </row>
    <row r="653" spans="1:6" x14ac:dyDescent="0.25">
      <c r="A653" s="2"/>
      <c r="B653" s="2"/>
      <c r="C653" t="s">
        <v>955</v>
      </c>
      <c r="D653" s="1">
        <v>0.23499999999999999</v>
      </c>
      <c r="E653" s="6">
        <v>713900</v>
      </c>
      <c r="F653" s="5" t="s">
        <v>1116</v>
      </c>
    </row>
    <row r="654" spans="1:6" x14ac:dyDescent="0.25">
      <c r="A654" s="2"/>
      <c r="B654" s="2"/>
      <c r="C654" t="s">
        <v>228</v>
      </c>
      <c r="D654" s="1">
        <v>0.23599999999999999</v>
      </c>
      <c r="E654" s="6">
        <v>323110</v>
      </c>
      <c r="F654" s="5" t="s">
        <v>1117</v>
      </c>
    </row>
    <row r="655" spans="1:6" x14ac:dyDescent="0.25">
      <c r="A655" s="2"/>
      <c r="B655" s="2"/>
      <c r="C655" t="s">
        <v>229</v>
      </c>
      <c r="D655" s="1">
        <v>0.23599999999999999</v>
      </c>
      <c r="E655" s="6">
        <v>323110</v>
      </c>
      <c r="F655" s="5" t="s">
        <v>1117</v>
      </c>
    </row>
    <row r="656" spans="1:6" x14ac:dyDescent="0.25">
      <c r="A656" s="2"/>
      <c r="B656" s="2"/>
      <c r="C656" t="s">
        <v>230</v>
      </c>
      <c r="D656" s="1">
        <v>0.23599999999999999</v>
      </c>
      <c r="E656" s="6">
        <v>323110</v>
      </c>
      <c r="F656" s="5" t="s">
        <v>1117</v>
      </c>
    </row>
    <row r="657" spans="1:6" x14ac:dyDescent="0.25">
      <c r="A657" s="2"/>
      <c r="B657" s="2"/>
      <c r="C657" t="s">
        <v>231</v>
      </c>
      <c r="D657" s="1">
        <v>0.23699999999999999</v>
      </c>
      <c r="E657" s="6">
        <v>323120</v>
      </c>
      <c r="F657" s="5" t="s">
        <v>1117</v>
      </c>
    </row>
    <row r="658" spans="1:6" x14ac:dyDescent="0.25">
      <c r="A658" s="2"/>
      <c r="B658" s="2"/>
      <c r="C658" t="s">
        <v>351</v>
      </c>
      <c r="D658" s="1">
        <v>0.23799999999999999</v>
      </c>
      <c r="E658" s="6">
        <v>332996</v>
      </c>
      <c r="F658" s="5" t="s">
        <v>1082</v>
      </c>
    </row>
    <row r="659" spans="1:6" x14ac:dyDescent="0.25">
      <c r="A659" s="2"/>
      <c r="B659" s="2"/>
      <c r="C659" t="s">
        <v>103</v>
      </c>
      <c r="D659" s="1">
        <v>0.23899999999999999</v>
      </c>
      <c r="E659" s="6" t="s">
        <v>1029</v>
      </c>
      <c r="F659" s="5" t="s">
        <v>1092</v>
      </c>
    </row>
    <row r="660" spans="1:6" x14ac:dyDescent="0.25">
      <c r="A660" s="2"/>
      <c r="B660" s="2"/>
      <c r="C660" t="s">
        <v>434</v>
      </c>
      <c r="D660" s="1">
        <v>0.24</v>
      </c>
      <c r="E660" s="6">
        <v>336111</v>
      </c>
      <c r="F660" s="5" t="s">
        <v>1082</v>
      </c>
    </row>
    <row r="661" spans="1:6" x14ac:dyDescent="0.25">
      <c r="A661" s="2"/>
      <c r="B661" s="2"/>
      <c r="C661" t="s">
        <v>467</v>
      </c>
      <c r="D661" s="1">
        <v>0.24</v>
      </c>
      <c r="E661" s="6" t="s">
        <v>1054</v>
      </c>
      <c r="F661" s="5" t="s">
        <v>1082</v>
      </c>
    </row>
    <row r="662" spans="1:6" x14ac:dyDescent="0.25">
      <c r="A662" s="2"/>
      <c r="B662" s="2"/>
      <c r="C662" t="s">
        <v>468</v>
      </c>
      <c r="D662" s="1">
        <v>0.24</v>
      </c>
      <c r="E662" s="6" t="s">
        <v>1054</v>
      </c>
      <c r="F662" s="5" t="s">
        <v>1082</v>
      </c>
    </row>
    <row r="663" spans="1:6" x14ac:dyDescent="0.25">
      <c r="A663" s="2"/>
      <c r="B663" s="2"/>
      <c r="C663" t="s">
        <v>469</v>
      </c>
      <c r="D663" s="1">
        <v>0.24</v>
      </c>
      <c r="E663" s="6" t="s">
        <v>1054</v>
      </c>
      <c r="F663" s="5" t="s">
        <v>1082</v>
      </c>
    </row>
    <row r="664" spans="1:6" x14ac:dyDescent="0.25">
      <c r="A664" s="2"/>
      <c r="B664" s="2"/>
      <c r="C664" t="s">
        <v>52</v>
      </c>
      <c r="D664" s="1">
        <v>0.24299999999999999</v>
      </c>
      <c r="E664" s="6">
        <v>113000</v>
      </c>
      <c r="F664" s="5" t="s">
        <v>1118</v>
      </c>
    </row>
    <row r="665" spans="1:6" x14ac:dyDescent="0.25">
      <c r="A665" s="2"/>
      <c r="B665" s="2"/>
      <c r="C665" t="s">
        <v>53</v>
      </c>
      <c r="D665" s="1">
        <v>0.24299999999999999</v>
      </c>
      <c r="E665" s="6">
        <v>113000</v>
      </c>
      <c r="F665" s="5" t="s">
        <v>1118</v>
      </c>
    </row>
    <row r="666" spans="1:6" x14ac:dyDescent="0.25">
      <c r="A666" s="2"/>
      <c r="B666" s="2"/>
      <c r="C666" t="s">
        <v>54</v>
      </c>
      <c r="D666" s="1">
        <v>0.24299999999999999</v>
      </c>
      <c r="E666" s="6">
        <v>113000</v>
      </c>
      <c r="F666" s="5" t="s">
        <v>1118</v>
      </c>
    </row>
    <row r="667" spans="1:6" x14ac:dyDescent="0.25">
      <c r="A667" s="2"/>
      <c r="B667" s="2"/>
      <c r="C667" t="s">
        <v>189</v>
      </c>
      <c r="D667" s="1">
        <v>0.24299999999999999</v>
      </c>
      <c r="E667" s="6">
        <v>314900</v>
      </c>
      <c r="F667" s="5" t="s">
        <v>1082</v>
      </c>
    </row>
    <row r="668" spans="1:6" x14ac:dyDescent="0.25">
      <c r="A668" s="2"/>
      <c r="B668" s="2"/>
      <c r="C668" t="s">
        <v>190</v>
      </c>
      <c r="D668" s="1">
        <v>0.24299999999999999</v>
      </c>
      <c r="E668" s="6">
        <v>314900</v>
      </c>
      <c r="F668" s="5" t="s">
        <v>1082</v>
      </c>
    </row>
    <row r="669" spans="1:6" x14ac:dyDescent="0.25">
      <c r="A669" s="2"/>
      <c r="B669" s="2"/>
      <c r="C669" t="s">
        <v>191</v>
      </c>
      <c r="D669" s="1">
        <v>0.24299999999999999</v>
      </c>
      <c r="E669" s="6">
        <v>314900</v>
      </c>
      <c r="F669" s="5" t="s">
        <v>1082</v>
      </c>
    </row>
    <row r="670" spans="1:6" x14ac:dyDescent="0.25">
      <c r="A670" s="2"/>
      <c r="B670" s="2"/>
      <c r="C670" t="s">
        <v>679</v>
      </c>
      <c r="D670" s="1">
        <v>0.24399999999999999</v>
      </c>
      <c r="E670" s="6">
        <v>493000</v>
      </c>
      <c r="F670" s="5" t="s">
        <v>1119</v>
      </c>
    </row>
    <row r="671" spans="1:6" x14ac:dyDescent="0.25">
      <c r="A671" s="2"/>
      <c r="B671" s="2"/>
      <c r="C671" t="s">
        <v>680</v>
      </c>
      <c r="D671" s="1">
        <v>0.24399999999999999</v>
      </c>
      <c r="E671" s="6">
        <v>493000</v>
      </c>
      <c r="F671" s="5" t="s">
        <v>1119</v>
      </c>
    </row>
    <row r="672" spans="1:6" x14ac:dyDescent="0.25">
      <c r="A672" s="2"/>
      <c r="B672" s="2"/>
      <c r="C672" t="s">
        <v>681</v>
      </c>
      <c r="D672" s="1">
        <v>0.24399999999999999</v>
      </c>
      <c r="E672" s="6">
        <v>493000</v>
      </c>
      <c r="F672" s="5" t="s">
        <v>1119</v>
      </c>
    </row>
    <row r="673" spans="1:6" x14ac:dyDescent="0.25">
      <c r="A673" s="2"/>
      <c r="B673" s="2"/>
      <c r="C673" t="s">
        <v>682</v>
      </c>
      <c r="D673" s="1">
        <v>0.24399999999999999</v>
      </c>
      <c r="E673" s="6">
        <v>493000</v>
      </c>
      <c r="F673" s="5" t="s">
        <v>1119</v>
      </c>
    </row>
    <row r="674" spans="1:6" x14ac:dyDescent="0.25">
      <c r="A674" s="2"/>
      <c r="B674" s="2"/>
      <c r="C674" t="s">
        <v>466</v>
      </c>
      <c r="D674" s="1">
        <v>0.246</v>
      </c>
      <c r="E674" s="6">
        <v>337127</v>
      </c>
      <c r="F674" s="5" t="s">
        <v>1082</v>
      </c>
    </row>
    <row r="675" spans="1:6" x14ac:dyDescent="0.25">
      <c r="A675" s="2"/>
      <c r="B675" s="2"/>
      <c r="C675" t="s">
        <v>470</v>
      </c>
      <c r="D675" s="1">
        <v>0.246</v>
      </c>
      <c r="E675" s="6">
        <v>337215</v>
      </c>
      <c r="F675" s="5" t="s">
        <v>1082</v>
      </c>
    </row>
    <row r="676" spans="1:6" x14ac:dyDescent="0.25">
      <c r="A676" s="2"/>
      <c r="B676" s="2"/>
      <c r="C676" t="s">
        <v>756</v>
      </c>
      <c r="D676" s="1">
        <v>0.246</v>
      </c>
      <c r="E676" s="6" t="s">
        <v>1067</v>
      </c>
      <c r="F676" s="5" t="s">
        <v>1088</v>
      </c>
    </row>
    <row r="677" spans="1:6" x14ac:dyDescent="0.25">
      <c r="A677" s="2"/>
      <c r="B677" s="2"/>
      <c r="C677" t="s">
        <v>757</v>
      </c>
      <c r="D677" s="1">
        <v>0.246</v>
      </c>
      <c r="E677" s="6" t="s">
        <v>1067</v>
      </c>
      <c r="F677" s="5" t="s">
        <v>1088</v>
      </c>
    </row>
    <row r="678" spans="1:6" x14ac:dyDescent="0.25">
      <c r="A678" s="2"/>
      <c r="B678" s="2"/>
      <c r="C678" t="s">
        <v>758</v>
      </c>
      <c r="D678" s="1">
        <v>0.246</v>
      </c>
      <c r="E678" s="6" t="s">
        <v>1067</v>
      </c>
      <c r="F678" s="5" t="s">
        <v>1088</v>
      </c>
    </row>
    <row r="679" spans="1:6" x14ac:dyDescent="0.25">
      <c r="A679" s="2"/>
      <c r="B679" s="2"/>
      <c r="C679" t="s">
        <v>759</v>
      </c>
      <c r="D679" s="1">
        <v>0.246</v>
      </c>
      <c r="E679" s="6" t="s">
        <v>1067</v>
      </c>
      <c r="F679" s="5" t="s">
        <v>1088</v>
      </c>
    </row>
    <row r="680" spans="1:6" x14ac:dyDescent="0.25">
      <c r="A680" s="2"/>
      <c r="B680" s="2"/>
      <c r="C680" t="s">
        <v>760</v>
      </c>
      <c r="D680" s="1">
        <v>0.246</v>
      </c>
      <c r="E680" s="6" t="s">
        <v>1067</v>
      </c>
      <c r="F680" s="5" t="s">
        <v>1088</v>
      </c>
    </row>
    <row r="681" spans="1:6" x14ac:dyDescent="0.25">
      <c r="A681" s="2"/>
      <c r="B681" s="2"/>
      <c r="C681" t="s">
        <v>761</v>
      </c>
      <c r="D681" s="1">
        <v>0.246</v>
      </c>
      <c r="E681" s="6" t="s">
        <v>1067</v>
      </c>
      <c r="F681" s="5" t="s">
        <v>1088</v>
      </c>
    </row>
    <row r="682" spans="1:6" x14ac:dyDescent="0.25">
      <c r="A682" s="2"/>
      <c r="B682" s="2"/>
      <c r="C682" t="s">
        <v>762</v>
      </c>
      <c r="D682" s="1">
        <v>0.246</v>
      </c>
      <c r="E682" s="6" t="s">
        <v>1067</v>
      </c>
      <c r="F682" s="5" t="s">
        <v>1088</v>
      </c>
    </row>
    <row r="683" spans="1:6" x14ac:dyDescent="0.25">
      <c r="A683" s="2"/>
      <c r="B683" s="2"/>
      <c r="C683" t="s">
        <v>763</v>
      </c>
      <c r="D683" s="1">
        <v>0.246</v>
      </c>
      <c r="E683" s="6" t="s">
        <v>1067</v>
      </c>
      <c r="F683" s="5" t="s">
        <v>1088</v>
      </c>
    </row>
    <row r="684" spans="1:6" x14ac:dyDescent="0.25">
      <c r="A684" s="2"/>
      <c r="B684" s="2"/>
      <c r="C684" t="s">
        <v>338</v>
      </c>
      <c r="D684" s="1">
        <v>0.248</v>
      </c>
      <c r="E684" s="6">
        <v>332720</v>
      </c>
      <c r="F684" s="5" t="s">
        <v>1082</v>
      </c>
    </row>
    <row r="685" spans="1:6" x14ac:dyDescent="0.25">
      <c r="A685" s="2"/>
      <c r="B685" s="2"/>
      <c r="C685" t="s">
        <v>339</v>
      </c>
      <c r="D685" s="1">
        <v>0.248</v>
      </c>
      <c r="E685" s="6">
        <v>332720</v>
      </c>
      <c r="F685" s="5" t="s">
        <v>1082</v>
      </c>
    </row>
    <row r="686" spans="1:6" x14ac:dyDescent="0.25">
      <c r="A686" s="2"/>
      <c r="B686" s="2"/>
      <c r="C686" t="s">
        <v>385</v>
      </c>
      <c r="D686" s="1">
        <v>0.249</v>
      </c>
      <c r="E686" s="6" t="s">
        <v>1047</v>
      </c>
      <c r="F686" s="5" t="s">
        <v>1082</v>
      </c>
    </row>
    <row r="687" spans="1:6" x14ac:dyDescent="0.25">
      <c r="A687" s="2"/>
      <c r="B687" s="2"/>
      <c r="C687" t="s">
        <v>390</v>
      </c>
      <c r="D687" s="1">
        <v>0.249</v>
      </c>
      <c r="E687" s="6" t="s">
        <v>1047</v>
      </c>
      <c r="F687" s="5" t="s">
        <v>1082</v>
      </c>
    </row>
    <row r="688" spans="1:6" x14ac:dyDescent="0.25">
      <c r="A688" s="2"/>
      <c r="B688" s="2"/>
      <c r="C688" t="s">
        <v>391</v>
      </c>
      <c r="D688" s="1">
        <v>0.249</v>
      </c>
      <c r="E688" s="6" t="s">
        <v>1047</v>
      </c>
      <c r="F688" s="5" t="s">
        <v>1082</v>
      </c>
    </row>
    <row r="689" spans="1:6" x14ac:dyDescent="0.25">
      <c r="A689" s="2"/>
      <c r="B689" s="2"/>
      <c r="C689" t="s">
        <v>482</v>
      </c>
      <c r="D689" s="1">
        <v>0.25</v>
      </c>
      <c r="E689" s="6">
        <v>339950</v>
      </c>
      <c r="F689" s="5" t="s">
        <v>1082</v>
      </c>
    </row>
    <row r="690" spans="1:6" x14ac:dyDescent="0.25">
      <c r="A690" s="2"/>
      <c r="B690" s="2"/>
      <c r="C690" t="s">
        <v>445</v>
      </c>
      <c r="D690" s="1">
        <v>0.252</v>
      </c>
      <c r="E690" s="6">
        <v>336350</v>
      </c>
      <c r="F690" s="5" t="s">
        <v>1082</v>
      </c>
    </row>
    <row r="691" spans="1:6" x14ac:dyDescent="0.25">
      <c r="A691" s="2"/>
      <c r="B691" s="2"/>
      <c r="C691" t="s">
        <v>159</v>
      </c>
      <c r="D691" s="1">
        <v>0.253</v>
      </c>
      <c r="E691" s="6">
        <v>311810</v>
      </c>
      <c r="F691" s="5" t="s">
        <v>1120</v>
      </c>
    </row>
    <row r="692" spans="1:6" x14ac:dyDescent="0.25">
      <c r="A692" s="2"/>
      <c r="B692" s="2"/>
      <c r="C692" t="s">
        <v>160</v>
      </c>
      <c r="D692" s="1">
        <v>0.253</v>
      </c>
      <c r="E692" s="6">
        <v>311810</v>
      </c>
      <c r="F692" s="5" t="s">
        <v>1120</v>
      </c>
    </row>
    <row r="693" spans="1:6" x14ac:dyDescent="0.25">
      <c r="A693" s="2"/>
      <c r="B693" s="2"/>
      <c r="C693" t="s">
        <v>161</v>
      </c>
      <c r="D693" s="1">
        <v>0.253</v>
      </c>
      <c r="E693" s="6">
        <v>311810</v>
      </c>
      <c r="F693" s="5" t="s">
        <v>1120</v>
      </c>
    </row>
    <row r="694" spans="1:6" x14ac:dyDescent="0.25">
      <c r="A694" s="2"/>
      <c r="B694" s="2"/>
      <c r="C694" t="s">
        <v>437</v>
      </c>
      <c r="D694" s="1">
        <v>0.253</v>
      </c>
      <c r="E694" s="6">
        <v>336211</v>
      </c>
      <c r="F694" s="5" t="s">
        <v>1082</v>
      </c>
    </row>
    <row r="695" spans="1:6" x14ac:dyDescent="0.25">
      <c r="A695" s="2"/>
      <c r="B695" s="2"/>
      <c r="C695" t="s">
        <v>109</v>
      </c>
      <c r="D695" s="1">
        <v>0.255</v>
      </c>
      <c r="E695" s="6" t="s">
        <v>1032</v>
      </c>
      <c r="F695" s="5" t="s">
        <v>1092</v>
      </c>
    </row>
    <row r="696" spans="1:6" x14ac:dyDescent="0.25">
      <c r="A696" s="2"/>
      <c r="B696" s="2"/>
      <c r="C696" t="s">
        <v>968</v>
      </c>
      <c r="D696" s="1">
        <v>0.255</v>
      </c>
      <c r="E696" s="6">
        <v>722211</v>
      </c>
      <c r="F696" s="5" t="s">
        <v>1120</v>
      </c>
    </row>
    <row r="697" spans="1:6" x14ac:dyDescent="0.25">
      <c r="A697" s="2"/>
      <c r="B697" s="2"/>
      <c r="C697" t="s">
        <v>380</v>
      </c>
      <c r="D697" s="1">
        <v>0.25600000000000001</v>
      </c>
      <c r="E697" s="6">
        <v>333920</v>
      </c>
      <c r="F697" s="5" t="s">
        <v>1082</v>
      </c>
    </row>
    <row r="698" spans="1:6" x14ac:dyDescent="0.25">
      <c r="A698" s="2"/>
      <c r="B698" s="2"/>
      <c r="C698" t="s">
        <v>381</v>
      </c>
      <c r="D698" s="1">
        <v>0.25600000000000001</v>
      </c>
      <c r="E698" s="6">
        <v>333920</v>
      </c>
      <c r="F698" s="5" t="s">
        <v>1082</v>
      </c>
    </row>
    <row r="699" spans="1:6" x14ac:dyDescent="0.25">
      <c r="A699" s="2"/>
      <c r="B699" s="2"/>
      <c r="C699" t="s">
        <v>382</v>
      </c>
      <c r="D699" s="1">
        <v>0.25600000000000001</v>
      </c>
      <c r="E699" s="6">
        <v>333920</v>
      </c>
      <c r="F699" s="5" t="s">
        <v>1082</v>
      </c>
    </row>
    <row r="700" spans="1:6" x14ac:dyDescent="0.25">
      <c r="A700" s="2"/>
      <c r="B700" s="2"/>
      <c r="C700" t="s">
        <v>383</v>
      </c>
      <c r="D700" s="1">
        <v>0.25600000000000001</v>
      </c>
      <c r="E700" s="6">
        <v>333920</v>
      </c>
      <c r="F700" s="5" t="s">
        <v>1082</v>
      </c>
    </row>
    <row r="701" spans="1:6" x14ac:dyDescent="0.25">
      <c r="A701" s="2"/>
      <c r="B701" s="2"/>
      <c r="C701" t="s">
        <v>441</v>
      </c>
      <c r="D701" s="1">
        <v>0.25900000000000001</v>
      </c>
      <c r="E701" s="6">
        <v>336310</v>
      </c>
      <c r="F701" s="5" t="s">
        <v>1082</v>
      </c>
    </row>
    <row r="702" spans="1:6" x14ac:dyDescent="0.25">
      <c r="A702" s="2"/>
      <c r="B702" s="2"/>
      <c r="C702" t="s">
        <v>324</v>
      </c>
      <c r="D702" s="1">
        <v>0.26200000000000001</v>
      </c>
      <c r="E702" s="6">
        <v>332310</v>
      </c>
      <c r="F702" s="5" t="s">
        <v>1082</v>
      </c>
    </row>
    <row r="703" spans="1:6" x14ac:dyDescent="0.25">
      <c r="A703" s="2"/>
      <c r="B703" s="2"/>
      <c r="C703" t="s">
        <v>325</v>
      </c>
      <c r="D703" s="1">
        <v>0.26200000000000001</v>
      </c>
      <c r="E703" s="6">
        <v>332310</v>
      </c>
      <c r="F703" s="5" t="s">
        <v>1082</v>
      </c>
    </row>
    <row r="704" spans="1:6" x14ac:dyDescent="0.25">
      <c r="A704" s="2"/>
      <c r="B704" s="2"/>
      <c r="C704" t="s">
        <v>326</v>
      </c>
      <c r="D704" s="1">
        <v>0.26200000000000001</v>
      </c>
      <c r="E704" s="6">
        <v>332310</v>
      </c>
      <c r="F704" s="5" t="s">
        <v>1082</v>
      </c>
    </row>
    <row r="705" spans="1:6" x14ac:dyDescent="0.25">
      <c r="A705" s="2"/>
      <c r="B705" s="2"/>
      <c r="C705" t="s">
        <v>369</v>
      </c>
      <c r="D705" s="1">
        <v>0.26200000000000001</v>
      </c>
      <c r="E705" s="6">
        <v>333511</v>
      </c>
      <c r="F705" s="5" t="s">
        <v>1082</v>
      </c>
    </row>
    <row r="706" spans="1:6" x14ac:dyDescent="0.25">
      <c r="A706" s="2"/>
      <c r="B706" s="2"/>
      <c r="C706" t="s">
        <v>203</v>
      </c>
      <c r="D706" s="1">
        <v>0.26400000000000001</v>
      </c>
      <c r="E706" s="6">
        <v>321100</v>
      </c>
      <c r="F706" s="5" t="s">
        <v>1082</v>
      </c>
    </row>
    <row r="707" spans="1:6" x14ac:dyDescent="0.25">
      <c r="A707" s="2"/>
      <c r="B707" s="2"/>
      <c r="C707" t="s">
        <v>204</v>
      </c>
      <c r="D707" s="1">
        <v>0.26400000000000001</v>
      </c>
      <c r="E707" s="6">
        <v>321100</v>
      </c>
      <c r="F707" s="5" t="s">
        <v>1082</v>
      </c>
    </row>
    <row r="708" spans="1:6" x14ac:dyDescent="0.25">
      <c r="A708" s="2"/>
      <c r="B708" s="2"/>
      <c r="C708" t="s">
        <v>448</v>
      </c>
      <c r="D708" s="1">
        <v>0.26500000000000001</v>
      </c>
      <c r="E708" s="6">
        <v>336390</v>
      </c>
      <c r="F708" s="5" t="s">
        <v>1082</v>
      </c>
    </row>
    <row r="709" spans="1:6" x14ac:dyDescent="0.25">
      <c r="A709" s="2"/>
      <c r="B709" s="2"/>
      <c r="C709" t="s">
        <v>481</v>
      </c>
      <c r="D709" s="1">
        <v>0.26500000000000001</v>
      </c>
      <c r="E709" s="6">
        <v>339940</v>
      </c>
      <c r="F709" s="5" t="s">
        <v>1082</v>
      </c>
    </row>
    <row r="710" spans="1:6" x14ac:dyDescent="0.25">
      <c r="A710" s="2"/>
      <c r="B710" s="2"/>
      <c r="C710" t="s">
        <v>158</v>
      </c>
      <c r="D710" s="1">
        <v>0.26600000000000001</v>
      </c>
      <c r="E710" s="6">
        <v>311700</v>
      </c>
      <c r="F710" s="5" t="s">
        <v>1082</v>
      </c>
    </row>
    <row r="711" spans="1:6" x14ac:dyDescent="0.25">
      <c r="A711" s="2"/>
      <c r="B711" s="2"/>
      <c r="C711" t="s">
        <v>188</v>
      </c>
      <c r="D711" s="1">
        <v>0.26700000000000002</v>
      </c>
      <c r="E711" s="6">
        <v>314120</v>
      </c>
      <c r="F711" s="5" t="s">
        <v>1082</v>
      </c>
    </row>
    <row r="712" spans="1:6" x14ac:dyDescent="0.25">
      <c r="A712" s="2"/>
      <c r="B712" s="2"/>
      <c r="C712" t="s">
        <v>435</v>
      </c>
      <c r="D712" s="1">
        <v>0.26800000000000002</v>
      </c>
      <c r="E712" s="6">
        <v>336112</v>
      </c>
      <c r="F712" s="5" t="s">
        <v>1082</v>
      </c>
    </row>
    <row r="713" spans="1:6" x14ac:dyDescent="0.25">
      <c r="A713" s="2"/>
      <c r="B713" s="2"/>
      <c r="C713" t="s">
        <v>232</v>
      </c>
      <c r="D713" s="1">
        <v>0.27</v>
      </c>
      <c r="E713" s="6">
        <v>324110</v>
      </c>
      <c r="F713" s="5" t="s">
        <v>1082</v>
      </c>
    </row>
    <row r="714" spans="1:6" x14ac:dyDescent="0.25">
      <c r="A714" s="2"/>
      <c r="B714" s="2"/>
      <c r="C714" t="s">
        <v>272</v>
      </c>
      <c r="D714" s="1">
        <v>0.27100000000000002</v>
      </c>
      <c r="E714" s="6">
        <v>326140</v>
      </c>
      <c r="F714" s="5" t="s">
        <v>1082</v>
      </c>
    </row>
    <row r="715" spans="1:6" x14ac:dyDescent="0.25">
      <c r="A715" s="2"/>
      <c r="B715" s="2"/>
      <c r="C715" t="s">
        <v>352</v>
      </c>
      <c r="D715" s="1">
        <v>0.27200000000000002</v>
      </c>
      <c r="E715" s="6">
        <v>332999</v>
      </c>
      <c r="F715" s="5" t="s">
        <v>1082</v>
      </c>
    </row>
    <row r="716" spans="1:6" x14ac:dyDescent="0.25">
      <c r="A716" s="2"/>
      <c r="B716" s="2"/>
      <c r="C716" t="s">
        <v>436</v>
      </c>
      <c r="D716" s="1">
        <v>0.27200000000000002</v>
      </c>
      <c r="E716" s="6">
        <v>336120</v>
      </c>
      <c r="F716" s="5" t="s">
        <v>1082</v>
      </c>
    </row>
    <row r="717" spans="1:6" x14ac:dyDescent="0.25">
      <c r="A717" s="2"/>
      <c r="B717" s="2"/>
      <c r="C717" t="s">
        <v>176</v>
      </c>
      <c r="D717" s="1">
        <v>0.27400000000000002</v>
      </c>
      <c r="E717" s="6">
        <v>312120</v>
      </c>
      <c r="F717" s="5" t="s">
        <v>1082</v>
      </c>
    </row>
    <row r="718" spans="1:6" x14ac:dyDescent="0.25">
      <c r="A718" s="2"/>
      <c r="B718" s="2"/>
      <c r="C718" t="s">
        <v>277</v>
      </c>
      <c r="D718" s="1">
        <v>0.27600000000000002</v>
      </c>
      <c r="E718" s="6">
        <v>326210</v>
      </c>
      <c r="F718" s="5" t="s">
        <v>1082</v>
      </c>
    </row>
    <row r="719" spans="1:6" x14ac:dyDescent="0.25">
      <c r="A719" s="2"/>
      <c r="B719" s="2"/>
      <c r="C719" t="s">
        <v>278</v>
      </c>
      <c r="D719" s="1">
        <v>0.27600000000000002</v>
      </c>
      <c r="E719" s="6">
        <v>326210</v>
      </c>
      <c r="F719" s="5" t="s">
        <v>1082</v>
      </c>
    </row>
    <row r="720" spans="1:6" x14ac:dyDescent="0.25">
      <c r="A720" s="2"/>
      <c r="B720" s="2"/>
      <c r="C720" t="s">
        <v>105</v>
      </c>
      <c r="D720" s="1">
        <v>0.27700000000000002</v>
      </c>
      <c r="E720" s="6">
        <v>233240</v>
      </c>
      <c r="F720" s="5" t="s">
        <v>1092</v>
      </c>
    </row>
    <row r="721" spans="1:6" x14ac:dyDescent="0.25">
      <c r="A721" s="2"/>
      <c r="B721" s="2"/>
      <c r="C721" t="s">
        <v>106</v>
      </c>
      <c r="D721" s="1">
        <v>0.27700000000000002</v>
      </c>
      <c r="E721" s="6">
        <v>233240</v>
      </c>
      <c r="F721" s="5" t="s">
        <v>1092</v>
      </c>
    </row>
    <row r="722" spans="1:6" x14ac:dyDescent="0.25">
      <c r="A722" s="2"/>
      <c r="B722" s="2"/>
      <c r="C722" t="s">
        <v>107</v>
      </c>
      <c r="D722" s="1">
        <v>0.27700000000000002</v>
      </c>
      <c r="E722" s="6">
        <v>233240</v>
      </c>
      <c r="F722" s="5" t="s">
        <v>1092</v>
      </c>
    </row>
    <row r="723" spans="1:6" x14ac:dyDescent="0.25">
      <c r="A723" s="2"/>
      <c r="B723" s="2"/>
      <c r="C723" t="s">
        <v>337</v>
      </c>
      <c r="D723" s="1">
        <v>0.27800000000000002</v>
      </c>
      <c r="E723" s="6">
        <v>332710</v>
      </c>
      <c r="F723" s="5" t="s">
        <v>1082</v>
      </c>
    </row>
    <row r="724" spans="1:6" x14ac:dyDescent="0.25">
      <c r="A724" s="2"/>
      <c r="B724" s="2"/>
      <c r="C724" t="s">
        <v>443</v>
      </c>
      <c r="D724" s="1">
        <v>0.27800000000000002</v>
      </c>
      <c r="E724" s="6" t="s">
        <v>1051</v>
      </c>
      <c r="F724" s="5" t="s">
        <v>1082</v>
      </c>
    </row>
    <row r="725" spans="1:6" x14ac:dyDescent="0.25">
      <c r="A725" s="2"/>
      <c r="B725" s="2"/>
      <c r="C725" t="s">
        <v>444</v>
      </c>
      <c r="D725" s="1">
        <v>0.27800000000000002</v>
      </c>
      <c r="E725" s="6" t="s">
        <v>1051</v>
      </c>
      <c r="F725" s="5" t="s">
        <v>1082</v>
      </c>
    </row>
    <row r="726" spans="1:6" x14ac:dyDescent="0.25">
      <c r="A726" s="2"/>
      <c r="B726" s="2"/>
      <c r="C726" t="s">
        <v>78</v>
      </c>
      <c r="D726" s="1">
        <v>0.27900000000000003</v>
      </c>
      <c r="E726" s="6">
        <v>212310</v>
      </c>
      <c r="F726" s="5" t="s">
        <v>1094</v>
      </c>
    </row>
    <row r="727" spans="1:6" x14ac:dyDescent="0.25">
      <c r="A727" s="2"/>
      <c r="B727" s="2"/>
      <c r="C727" t="s">
        <v>79</v>
      </c>
      <c r="D727" s="1">
        <v>0.27900000000000003</v>
      </c>
      <c r="E727" s="6">
        <v>212310</v>
      </c>
      <c r="F727" s="5" t="s">
        <v>1094</v>
      </c>
    </row>
    <row r="728" spans="1:6" x14ac:dyDescent="0.25">
      <c r="A728" s="2"/>
      <c r="B728" s="2"/>
      <c r="C728" t="s">
        <v>80</v>
      </c>
      <c r="D728" s="1">
        <v>0.27900000000000003</v>
      </c>
      <c r="E728" s="6">
        <v>212310</v>
      </c>
      <c r="F728" s="5" t="s">
        <v>1094</v>
      </c>
    </row>
    <row r="729" spans="1:6" x14ac:dyDescent="0.25">
      <c r="A729" s="2"/>
      <c r="B729" s="2"/>
      <c r="C729" t="s">
        <v>81</v>
      </c>
      <c r="D729" s="1">
        <v>0.27900000000000003</v>
      </c>
      <c r="E729" s="6">
        <v>212310</v>
      </c>
      <c r="F729" s="5" t="s">
        <v>1094</v>
      </c>
    </row>
    <row r="730" spans="1:6" x14ac:dyDescent="0.25">
      <c r="A730" s="2"/>
      <c r="B730" s="2"/>
      <c r="C730" t="s">
        <v>331</v>
      </c>
      <c r="D730" s="1">
        <v>0.27900000000000003</v>
      </c>
      <c r="E730" s="6">
        <v>332420</v>
      </c>
      <c r="F730" s="5" t="s">
        <v>1082</v>
      </c>
    </row>
    <row r="731" spans="1:6" x14ac:dyDescent="0.25">
      <c r="A731" s="2"/>
      <c r="B731" s="2"/>
      <c r="C731" t="s">
        <v>199</v>
      </c>
      <c r="D731" s="1">
        <v>0.28199999999999997</v>
      </c>
      <c r="E731" s="6">
        <v>316000</v>
      </c>
      <c r="F731" s="5" t="s">
        <v>1082</v>
      </c>
    </row>
    <row r="732" spans="1:6" x14ac:dyDescent="0.25">
      <c r="A732" s="2"/>
      <c r="B732" s="2"/>
      <c r="C732" t="s">
        <v>200</v>
      </c>
      <c r="D732" s="1">
        <v>0.28199999999999997</v>
      </c>
      <c r="E732" s="6">
        <v>316000</v>
      </c>
      <c r="F732" s="5" t="s">
        <v>1082</v>
      </c>
    </row>
    <row r="733" spans="1:6" x14ac:dyDescent="0.25">
      <c r="A733" s="2"/>
      <c r="B733" s="2"/>
      <c r="C733" t="s">
        <v>201</v>
      </c>
      <c r="D733" s="1">
        <v>0.28199999999999997</v>
      </c>
      <c r="E733" s="6">
        <v>316000</v>
      </c>
      <c r="F733" s="5" t="s">
        <v>1082</v>
      </c>
    </row>
    <row r="734" spans="1:6" x14ac:dyDescent="0.25">
      <c r="A734" s="2"/>
      <c r="B734" s="2"/>
      <c r="C734" t="s">
        <v>202</v>
      </c>
      <c r="D734" s="1">
        <v>0.28199999999999997</v>
      </c>
      <c r="E734" s="6">
        <v>316000</v>
      </c>
      <c r="F734" s="5" t="s">
        <v>1082</v>
      </c>
    </row>
    <row r="735" spans="1:6" x14ac:dyDescent="0.25">
      <c r="A735" s="2"/>
      <c r="B735" s="2"/>
      <c r="C735" t="s">
        <v>255</v>
      </c>
      <c r="D735" s="1">
        <v>0.29099999999999998</v>
      </c>
      <c r="E735" s="6">
        <v>325510</v>
      </c>
      <c r="F735" s="5" t="s">
        <v>1082</v>
      </c>
    </row>
    <row r="736" spans="1:6" x14ac:dyDescent="0.25">
      <c r="A736" s="2"/>
      <c r="B736" s="2"/>
      <c r="C736" t="s">
        <v>187</v>
      </c>
      <c r="D736" s="1">
        <v>0.29199999999999998</v>
      </c>
      <c r="E736" s="6">
        <v>314110</v>
      </c>
      <c r="F736" s="5" t="s">
        <v>1082</v>
      </c>
    </row>
    <row r="737" spans="1:6" x14ac:dyDescent="0.25">
      <c r="A737" s="2"/>
      <c r="B737" s="2"/>
      <c r="C737" t="s">
        <v>453</v>
      </c>
      <c r="D737" s="1">
        <v>0.29399999999999998</v>
      </c>
      <c r="E737" s="6" t="s">
        <v>1052</v>
      </c>
      <c r="F737" s="5" t="s">
        <v>1082</v>
      </c>
    </row>
    <row r="738" spans="1:6" x14ac:dyDescent="0.25">
      <c r="A738" s="2"/>
      <c r="B738" s="2"/>
      <c r="C738" t="s">
        <v>454</v>
      </c>
      <c r="D738" s="1">
        <v>0.29399999999999998</v>
      </c>
      <c r="E738" s="6" t="s">
        <v>1052</v>
      </c>
      <c r="F738" s="5" t="s">
        <v>1082</v>
      </c>
    </row>
    <row r="739" spans="1:6" x14ac:dyDescent="0.25">
      <c r="A739" s="2"/>
      <c r="B739" s="2"/>
      <c r="C739" t="s">
        <v>225</v>
      </c>
      <c r="D739" s="1">
        <v>0.29599999999999999</v>
      </c>
      <c r="E739" s="6">
        <v>322230</v>
      </c>
      <c r="F739" s="5" t="s">
        <v>1082</v>
      </c>
    </row>
    <row r="740" spans="1:6" x14ac:dyDescent="0.25">
      <c r="A740" s="2"/>
      <c r="B740" s="2"/>
      <c r="C740" t="s">
        <v>377</v>
      </c>
      <c r="D740" s="1">
        <v>0.29699999999999999</v>
      </c>
      <c r="E740" s="6">
        <v>333618</v>
      </c>
      <c r="F740" s="5" t="s">
        <v>1082</v>
      </c>
    </row>
    <row r="741" spans="1:6" x14ac:dyDescent="0.25">
      <c r="A741" s="2"/>
      <c r="B741" s="2"/>
      <c r="C741" t="s">
        <v>677</v>
      </c>
      <c r="D741" s="1">
        <v>0.30299999999999999</v>
      </c>
      <c r="E741" s="6">
        <v>492000</v>
      </c>
      <c r="F741" s="5" t="s">
        <v>1090</v>
      </c>
    </row>
    <row r="742" spans="1:6" x14ac:dyDescent="0.25">
      <c r="A742" s="2"/>
      <c r="B742" s="2"/>
      <c r="C742" t="s">
        <v>678</v>
      </c>
      <c r="D742" s="1">
        <v>0.30299999999999999</v>
      </c>
      <c r="E742" s="6">
        <v>492000</v>
      </c>
      <c r="F742" s="5" t="s">
        <v>1090</v>
      </c>
    </row>
    <row r="743" spans="1:6" x14ac:dyDescent="0.25">
      <c r="A743" s="2"/>
      <c r="B743" s="2"/>
      <c r="C743" t="s">
        <v>178</v>
      </c>
      <c r="D743" s="1">
        <v>0.30499999999999999</v>
      </c>
      <c r="E743" s="6">
        <v>312140</v>
      </c>
      <c r="F743" s="5" t="s">
        <v>1082</v>
      </c>
    </row>
    <row r="744" spans="1:6" x14ac:dyDescent="0.25">
      <c r="A744" s="2"/>
      <c r="B744" s="2"/>
      <c r="C744" t="s">
        <v>22</v>
      </c>
      <c r="D744" s="1">
        <v>0.307</v>
      </c>
      <c r="E744" s="6">
        <v>111400</v>
      </c>
      <c r="F744" s="5" t="s">
        <v>1095</v>
      </c>
    </row>
    <row r="745" spans="1:6" x14ac:dyDescent="0.25">
      <c r="A745" s="2"/>
      <c r="B745" s="2"/>
      <c r="C745" t="s">
        <v>23</v>
      </c>
      <c r="D745" s="1">
        <v>0.307</v>
      </c>
      <c r="E745" s="6">
        <v>111400</v>
      </c>
      <c r="F745" s="5" t="s">
        <v>1095</v>
      </c>
    </row>
    <row r="746" spans="1:6" x14ac:dyDescent="0.25">
      <c r="A746" s="2"/>
      <c r="B746" s="2"/>
      <c r="C746" t="s">
        <v>24</v>
      </c>
      <c r="D746" s="1">
        <v>0.307</v>
      </c>
      <c r="E746" s="6">
        <v>111400</v>
      </c>
      <c r="F746" s="5" t="s">
        <v>1095</v>
      </c>
    </row>
    <row r="747" spans="1:6" x14ac:dyDescent="0.25">
      <c r="A747" s="2"/>
      <c r="B747" s="2"/>
      <c r="C747" t="s">
        <v>25</v>
      </c>
      <c r="D747" s="1">
        <v>0.307</v>
      </c>
      <c r="E747" s="6">
        <v>111400</v>
      </c>
      <c r="F747" s="5" t="s">
        <v>1095</v>
      </c>
    </row>
    <row r="748" spans="1:6" x14ac:dyDescent="0.25">
      <c r="A748" s="2"/>
      <c r="B748" s="2"/>
      <c r="C748" t="s">
        <v>82</v>
      </c>
      <c r="D748" s="1">
        <v>0.309</v>
      </c>
      <c r="E748" s="6" t="s">
        <v>1026</v>
      </c>
      <c r="F748" s="5" t="s">
        <v>1094</v>
      </c>
    </row>
    <row r="749" spans="1:6" x14ac:dyDescent="0.25">
      <c r="A749" s="2"/>
      <c r="B749" s="2"/>
      <c r="C749" t="s">
        <v>83</v>
      </c>
      <c r="D749" s="1">
        <v>0.309</v>
      </c>
      <c r="E749" s="6" t="s">
        <v>1026</v>
      </c>
      <c r="F749" s="5" t="s">
        <v>1094</v>
      </c>
    </row>
    <row r="750" spans="1:6" x14ac:dyDescent="0.25">
      <c r="A750" s="2"/>
      <c r="B750" s="2"/>
      <c r="C750" t="s">
        <v>84</v>
      </c>
      <c r="D750" s="1">
        <v>0.309</v>
      </c>
      <c r="E750" s="6" t="s">
        <v>1026</v>
      </c>
      <c r="F750" s="5" t="s">
        <v>1094</v>
      </c>
    </row>
    <row r="751" spans="1:6" x14ac:dyDescent="0.25">
      <c r="A751" s="2"/>
      <c r="B751" s="2"/>
      <c r="C751" t="s">
        <v>85</v>
      </c>
      <c r="D751" s="1">
        <v>0.309</v>
      </c>
      <c r="E751" s="6" t="s">
        <v>1026</v>
      </c>
      <c r="F751" s="5" t="s">
        <v>1094</v>
      </c>
    </row>
    <row r="752" spans="1:6" x14ac:dyDescent="0.25">
      <c r="A752" s="2"/>
      <c r="B752" s="2"/>
      <c r="C752" t="s">
        <v>86</v>
      </c>
      <c r="D752" s="1">
        <v>0.309</v>
      </c>
      <c r="E752" s="6" t="s">
        <v>1026</v>
      </c>
      <c r="F752" s="5" t="s">
        <v>1094</v>
      </c>
    </row>
    <row r="753" spans="1:6" x14ac:dyDescent="0.25">
      <c r="A753" s="2"/>
      <c r="B753" s="2"/>
      <c r="C753" t="s">
        <v>87</v>
      </c>
      <c r="D753" s="1">
        <v>0.309</v>
      </c>
      <c r="E753" s="6" t="s">
        <v>1026</v>
      </c>
      <c r="F753" s="5" t="s">
        <v>1094</v>
      </c>
    </row>
    <row r="754" spans="1:6" x14ac:dyDescent="0.25">
      <c r="A754" s="2"/>
      <c r="B754" s="2"/>
      <c r="C754" t="s">
        <v>88</v>
      </c>
      <c r="D754" s="1">
        <v>0.309</v>
      </c>
      <c r="E754" s="6" t="s">
        <v>1026</v>
      </c>
      <c r="F754" s="5" t="s">
        <v>1094</v>
      </c>
    </row>
    <row r="755" spans="1:6" x14ac:dyDescent="0.25">
      <c r="A755" s="2"/>
      <c r="B755" s="2"/>
      <c r="C755" t="s">
        <v>89</v>
      </c>
      <c r="D755" s="1">
        <v>0.309</v>
      </c>
      <c r="E755" s="6" t="s">
        <v>1026</v>
      </c>
      <c r="F755" s="5" t="s">
        <v>1094</v>
      </c>
    </row>
    <row r="756" spans="1:6" x14ac:dyDescent="0.25">
      <c r="A756" s="2"/>
      <c r="B756" s="2"/>
      <c r="C756" t="s">
        <v>279</v>
      </c>
      <c r="D756" s="1">
        <v>0.309</v>
      </c>
      <c r="E756" s="6">
        <v>326220</v>
      </c>
      <c r="F756" s="5" t="s">
        <v>1082</v>
      </c>
    </row>
    <row r="757" spans="1:6" x14ac:dyDescent="0.25">
      <c r="A757" s="2"/>
      <c r="B757" s="2"/>
      <c r="C757" t="s">
        <v>292</v>
      </c>
      <c r="D757" s="1">
        <v>0.317</v>
      </c>
      <c r="E757" s="6">
        <v>327390</v>
      </c>
      <c r="F757" s="5" t="s">
        <v>1082</v>
      </c>
    </row>
    <row r="758" spans="1:6" x14ac:dyDescent="0.25">
      <c r="A758" s="2"/>
      <c r="B758" s="2"/>
      <c r="C758" t="s">
        <v>332</v>
      </c>
      <c r="D758" s="1">
        <v>0.318</v>
      </c>
      <c r="E758" s="6">
        <v>332430</v>
      </c>
      <c r="F758" s="5" t="s">
        <v>1082</v>
      </c>
    </row>
    <row r="759" spans="1:6" x14ac:dyDescent="0.25">
      <c r="A759" s="2"/>
      <c r="B759" s="2"/>
      <c r="C759" t="s">
        <v>333</v>
      </c>
      <c r="D759" s="1">
        <v>0.318</v>
      </c>
      <c r="E759" s="6">
        <v>332430</v>
      </c>
      <c r="F759" s="5" t="s">
        <v>1082</v>
      </c>
    </row>
    <row r="760" spans="1:6" x14ac:dyDescent="0.25">
      <c r="A760" s="2"/>
      <c r="B760" s="2"/>
      <c r="C760" t="s">
        <v>321</v>
      </c>
      <c r="D760" s="1">
        <v>0.31900000000000001</v>
      </c>
      <c r="E760" s="6">
        <v>332119</v>
      </c>
      <c r="F760" s="5" t="s">
        <v>1082</v>
      </c>
    </row>
    <row r="761" spans="1:6" x14ac:dyDescent="0.25">
      <c r="A761" s="2"/>
      <c r="B761" s="2"/>
      <c r="C761" t="s">
        <v>75</v>
      </c>
      <c r="D761" s="1">
        <v>0.32400000000000001</v>
      </c>
      <c r="E761" s="6">
        <v>212230</v>
      </c>
      <c r="F761" s="5" t="s">
        <v>1094</v>
      </c>
    </row>
    <row r="762" spans="1:6" x14ac:dyDescent="0.25">
      <c r="A762" s="2"/>
      <c r="B762" s="2"/>
      <c r="C762" t="s">
        <v>290</v>
      </c>
      <c r="D762" s="1">
        <v>0.32800000000000001</v>
      </c>
      <c r="E762" s="6">
        <v>327330</v>
      </c>
      <c r="F762" s="5" t="s">
        <v>1082</v>
      </c>
    </row>
    <row r="763" spans="1:6" x14ac:dyDescent="0.25">
      <c r="A763" s="2"/>
      <c r="B763" s="2"/>
      <c r="C763" t="s">
        <v>291</v>
      </c>
      <c r="D763" s="1">
        <v>0.32800000000000001</v>
      </c>
      <c r="E763" s="6">
        <v>327330</v>
      </c>
      <c r="F763" s="5" t="s">
        <v>1082</v>
      </c>
    </row>
    <row r="764" spans="1:6" x14ac:dyDescent="0.25">
      <c r="A764" s="2"/>
      <c r="B764" s="2"/>
      <c r="C764" t="s">
        <v>130</v>
      </c>
      <c r="D764" s="1">
        <v>0.33300000000000002</v>
      </c>
      <c r="E764" s="6">
        <v>311111</v>
      </c>
      <c r="F764" s="5" t="s">
        <v>1082</v>
      </c>
    </row>
    <row r="765" spans="1:6" x14ac:dyDescent="0.25">
      <c r="A765" s="2"/>
      <c r="B765" s="2"/>
      <c r="C765" t="s">
        <v>446</v>
      </c>
      <c r="D765" s="1">
        <v>0.33300000000000002</v>
      </c>
      <c r="E765" s="6">
        <v>336360</v>
      </c>
      <c r="F765" s="5" t="s">
        <v>1082</v>
      </c>
    </row>
    <row r="766" spans="1:6" x14ac:dyDescent="0.25">
      <c r="A766" s="2"/>
      <c r="B766" s="2"/>
      <c r="C766" t="s">
        <v>308</v>
      </c>
      <c r="D766" s="1">
        <v>0.33400000000000002</v>
      </c>
      <c r="E766" s="6">
        <v>331420</v>
      </c>
      <c r="F766" s="5" t="s">
        <v>1082</v>
      </c>
    </row>
    <row r="767" spans="1:6" x14ac:dyDescent="0.25">
      <c r="A767" s="2"/>
      <c r="B767" s="2"/>
      <c r="C767" t="s">
        <v>426</v>
      </c>
      <c r="D767" s="1">
        <v>0.33700000000000002</v>
      </c>
      <c r="E767" s="6">
        <v>335911</v>
      </c>
      <c r="F767" s="5" t="s">
        <v>1082</v>
      </c>
    </row>
    <row r="768" spans="1:6" x14ac:dyDescent="0.25">
      <c r="A768" s="2"/>
      <c r="B768" s="2"/>
      <c r="C768" t="s">
        <v>226</v>
      </c>
      <c r="D768" s="1">
        <v>0.34</v>
      </c>
      <c r="E768" s="6">
        <v>322291</v>
      </c>
      <c r="F768" s="5" t="s">
        <v>1082</v>
      </c>
    </row>
    <row r="769" spans="1:6" x14ac:dyDescent="0.25">
      <c r="A769" s="2"/>
      <c r="B769" s="2"/>
      <c r="C769" t="s">
        <v>227</v>
      </c>
      <c r="D769" s="1">
        <v>0.34300000000000003</v>
      </c>
      <c r="E769" s="6">
        <v>322299</v>
      </c>
      <c r="F769" s="5" t="s">
        <v>1082</v>
      </c>
    </row>
    <row r="770" spans="1:6" x14ac:dyDescent="0.25">
      <c r="A770" s="2"/>
      <c r="B770" s="2"/>
      <c r="C770" t="s">
        <v>280</v>
      </c>
      <c r="D770" s="1">
        <v>0.34300000000000003</v>
      </c>
      <c r="E770" s="6">
        <v>326290</v>
      </c>
      <c r="F770" s="5" t="s">
        <v>1082</v>
      </c>
    </row>
    <row r="771" spans="1:6" x14ac:dyDescent="0.25">
      <c r="A771" s="2"/>
      <c r="B771" s="2"/>
      <c r="C771" t="s">
        <v>281</v>
      </c>
      <c r="D771" s="1">
        <v>0.34300000000000003</v>
      </c>
      <c r="E771" s="6">
        <v>326290</v>
      </c>
      <c r="F771" s="5" t="s">
        <v>1082</v>
      </c>
    </row>
    <row r="772" spans="1:6" x14ac:dyDescent="0.25">
      <c r="A772" s="2"/>
      <c r="B772" s="2"/>
      <c r="C772" t="s">
        <v>169</v>
      </c>
      <c r="D772" s="1">
        <v>0.34399999999999997</v>
      </c>
      <c r="E772" s="6">
        <v>311940</v>
      </c>
      <c r="F772" s="5" t="s">
        <v>1082</v>
      </c>
    </row>
    <row r="773" spans="1:6" x14ac:dyDescent="0.25">
      <c r="A773" s="2"/>
      <c r="B773" s="2"/>
      <c r="C773" t="s">
        <v>170</v>
      </c>
      <c r="D773" s="1">
        <v>0.34399999999999997</v>
      </c>
      <c r="E773" s="6">
        <v>311940</v>
      </c>
      <c r="F773" s="5" t="s">
        <v>1082</v>
      </c>
    </row>
    <row r="774" spans="1:6" x14ac:dyDescent="0.25">
      <c r="A774" s="2"/>
      <c r="B774" s="2"/>
      <c r="C774" t="s">
        <v>269</v>
      </c>
      <c r="D774" s="1">
        <v>0.35099999999999998</v>
      </c>
      <c r="E774" s="6">
        <v>326120</v>
      </c>
      <c r="F774" s="5" t="s">
        <v>1082</v>
      </c>
    </row>
    <row r="775" spans="1:6" x14ac:dyDescent="0.25">
      <c r="A775" s="2"/>
      <c r="B775" s="2"/>
      <c r="C775" t="s">
        <v>270</v>
      </c>
      <c r="D775" s="1">
        <v>0.35099999999999998</v>
      </c>
      <c r="E775" s="6">
        <v>326120</v>
      </c>
      <c r="F775" s="5" t="s">
        <v>1082</v>
      </c>
    </row>
    <row r="776" spans="1:6" x14ac:dyDescent="0.25">
      <c r="A776" s="2"/>
      <c r="B776" s="2"/>
      <c r="C776" t="s">
        <v>167</v>
      </c>
      <c r="D776" s="1">
        <v>0.35299999999999998</v>
      </c>
      <c r="E776" s="6">
        <v>311920</v>
      </c>
      <c r="F776" s="5" t="s">
        <v>1082</v>
      </c>
    </row>
    <row r="777" spans="1:6" x14ac:dyDescent="0.25">
      <c r="A777" s="2"/>
      <c r="B777" s="2"/>
      <c r="C777" t="s">
        <v>257</v>
      </c>
      <c r="D777" s="1">
        <v>0.35499999999999998</v>
      </c>
      <c r="E777" s="6">
        <v>325610</v>
      </c>
      <c r="F777" s="5" t="s">
        <v>1082</v>
      </c>
    </row>
    <row r="778" spans="1:6" x14ac:dyDescent="0.25">
      <c r="A778" s="2"/>
      <c r="B778" s="2"/>
      <c r="C778" t="s">
        <v>258</v>
      </c>
      <c r="D778" s="1">
        <v>0.35499999999999998</v>
      </c>
      <c r="E778" s="6">
        <v>325610</v>
      </c>
      <c r="F778" s="5" t="s">
        <v>1082</v>
      </c>
    </row>
    <row r="779" spans="1:6" x14ac:dyDescent="0.25">
      <c r="A779" s="2"/>
      <c r="B779" s="2"/>
      <c r="C779" t="s">
        <v>259</v>
      </c>
      <c r="D779" s="1">
        <v>0.35499999999999998</v>
      </c>
      <c r="E779" s="6">
        <v>325610</v>
      </c>
      <c r="F779" s="5" t="s">
        <v>1082</v>
      </c>
    </row>
    <row r="780" spans="1:6" x14ac:dyDescent="0.25">
      <c r="A780" s="2"/>
      <c r="B780" s="2"/>
      <c r="C780" t="s">
        <v>162</v>
      </c>
      <c r="D780" s="1">
        <v>0.35599999999999998</v>
      </c>
      <c r="E780" s="6" t="s">
        <v>1037</v>
      </c>
      <c r="F780" s="5" t="s">
        <v>1082</v>
      </c>
    </row>
    <row r="781" spans="1:6" x14ac:dyDescent="0.25">
      <c r="A781" s="2"/>
      <c r="B781" s="2"/>
      <c r="C781" t="s">
        <v>163</v>
      </c>
      <c r="D781" s="1">
        <v>0.35599999999999998</v>
      </c>
      <c r="E781" s="6" t="s">
        <v>1037</v>
      </c>
      <c r="F781" s="5" t="s">
        <v>1082</v>
      </c>
    </row>
    <row r="782" spans="1:6" x14ac:dyDescent="0.25">
      <c r="A782" s="2"/>
      <c r="B782" s="2"/>
      <c r="C782" t="s">
        <v>164</v>
      </c>
      <c r="D782" s="1">
        <v>0.35599999999999998</v>
      </c>
      <c r="E782" s="6" t="s">
        <v>1037</v>
      </c>
      <c r="F782" s="5" t="s">
        <v>1082</v>
      </c>
    </row>
    <row r="783" spans="1:6" x14ac:dyDescent="0.25">
      <c r="A783" s="2"/>
      <c r="B783" s="2"/>
      <c r="C783" t="s">
        <v>273</v>
      </c>
      <c r="D783" s="1">
        <v>0.36</v>
      </c>
      <c r="E783" s="6">
        <v>326150</v>
      </c>
      <c r="F783" s="5" t="s">
        <v>1082</v>
      </c>
    </row>
    <row r="784" spans="1:6" x14ac:dyDescent="0.25">
      <c r="A784" s="2"/>
      <c r="B784" s="2"/>
      <c r="C784" t="s">
        <v>301</v>
      </c>
      <c r="D784" s="1">
        <v>0.36</v>
      </c>
      <c r="E784" s="6">
        <v>331200</v>
      </c>
      <c r="F784" s="5" t="s">
        <v>1082</v>
      </c>
    </row>
    <row r="785" spans="1:6" x14ac:dyDescent="0.25">
      <c r="A785" s="2"/>
      <c r="B785" s="2"/>
      <c r="C785" t="s">
        <v>302</v>
      </c>
      <c r="D785" s="1">
        <v>0.36</v>
      </c>
      <c r="E785" s="6">
        <v>331200</v>
      </c>
      <c r="F785" s="5" t="s">
        <v>1082</v>
      </c>
    </row>
    <row r="786" spans="1:6" x14ac:dyDescent="0.25">
      <c r="A786" s="2"/>
      <c r="B786" s="2"/>
      <c r="C786" t="s">
        <v>303</v>
      </c>
      <c r="D786" s="1">
        <v>0.36</v>
      </c>
      <c r="E786" s="6">
        <v>331200</v>
      </c>
      <c r="F786" s="5" t="s">
        <v>1082</v>
      </c>
    </row>
    <row r="787" spans="1:6" x14ac:dyDescent="0.25">
      <c r="A787" s="2"/>
      <c r="B787" s="2"/>
      <c r="C787" t="s">
        <v>319</v>
      </c>
      <c r="D787" s="1">
        <v>0.36199999999999999</v>
      </c>
      <c r="E787" s="6">
        <v>332114</v>
      </c>
      <c r="F787" s="5" t="s">
        <v>1082</v>
      </c>
    </row>
    <row r="788" spans="1:6" x14ac:dyDescent="0.25">
      <c r="A788" s="2"/>
      <c r="B788" s="2"/>
      <c r="C788" t="s">
        <v>432</v>
      </c>
      <c r="D788" s="1">
        <v>0.36299999999999999</v>
      </c>
      <c r="E788" s="6">
        <v>335991</v>
      </c>
      <c r="F788" s="5" t="s">
        <v>1082</v>
      </c>
    </row>
    <row r="789" spans="1:6" x14ac:dyDescent="0.25">
      <c r="A789" s="2"/>
      <c r="B789" s="2"/>
      <c r="C789" t="s">
        <v>224</v>
      </c>
      <c r="D789" s="1">
        <v>0.36399999999999999</v>
      </c>
      <c r="E789" s="6">
        <v>322220</v>
      </c>
      <c r="F789" s="5" t="s">
        <v>1082</v>
      </c>
    </row>
    <row r="790" spans="1:6" x14ac:dyDescent="0.25">
      <c r="A790" s="2"/>
      <c r="B790" s="2"/>
      <c r="C790" t="s">
        <v>311</v>
      </c>
      <c r="D790" s="1">
        <v>0.36899999999999999</v>
      </c>
      <c r="E790" s="6">
        <v>331510</v>
      </c>
      <c r="F790" s="5" t="s">
        <v>1082</v>
      </c>
    </row>
    <row r="791" spans="1:6" x14ac:dyDescent="0.25">
      <c r="A791" s="2"/>
      <c r="B791" s="2"/>
      <c r="C791" t="s">
        <v>312</v>
      </c>
      <c r="D791" s="1">
        <v>0.36899999999999999</v>
      </c>
      <c r="E791" s="6">
        <v>331510</v>
      </c>
      <c r="F791" s="5" t="s">
        <v>1082</v>
      </c>
    </row>
    <row r="792" spans="1:6" x14ac:dyDescent="0.25">
      <c r="A792" s="2"/>
      <c r="B792" s="2"/>
      <c r="C792" t="s">
        <v>313</v>
      </c>
      <c r="D792" s="1">
        <v>0.36899999999999999</v>
      </c>
      <c r="E792" s="6">
        <v>331510</v>
      </c>
      <c r="F792" s="5" t="s">
        <v>1082</v>
      </c>
    </row>
    <row r="793" spans="1:6" x14ac:dyDescent="0.25">
      <c r="A793" s="2"/>
      <c r="B793" s="2"/>
      <c r="C793" t="s">
        <v>275</v>
      </c>
      <c r="D793" s="1">
        <v>0.371</v>
      </c>
      <c r="E793" s="6">
        <v>326190</v>
      </c>
      <c r="F793" s="5" t="s">
        <v>1082</v>
      </c>
    </row>
    <row r="794" spans="1:6" x14ac:dyDescent="0.25">
      <c r="A794" s="2"/>
      <c r="B794" s="2"/>
      <c r="C794" t="s">
        <v>276</v>
      </c>
      <c r="D794" s="1">
        <v>0.371</v>
      </c>
      <c r="E794" s="6">
        <v>326190</v>
      </c>
      <c r="F794" s="5" t="s">
        <v>1082</v>
      </c>
    </row>
    <row r="795" spans="1:6" x14ac:dyDescent="0.25">
      <c r="A795" s="2"/>
      <c r="B795" s="2"/>
      <c r="C795" t="s">
        <v>91</v>
      </c>
      <c r="D795" s="1">
        <v>0.372</v>
      </c>
      <c r="E795" s="6" t="s">
        <v>1027</v>
      </c>
      <c r="F795" s="5" t="s">
        <v>1113</v>
      </c>
    </row>
    <row r="796" spans="1:6" x14ac:dyDescent="0.25">
      <c r="A796" s="2"/>
      <c r="B796" s="2"/>
      <c r="C796" t="s">
        <v>92</v>
      </c>
      <c r="D796" s="1">
        <v>0.372</v>
      </c>
      <c r="E796" s="6" t="s">
        <v>1027</v>
      </c>
      <c r="F796" s="5" t="s">
        <v>1113</v>
      </c>
    </row>
    <row r="797" spans="1:6" x14ac:dyDescent="0.25">
      <c r="A797" s="2"/>
      <c r="B797" s="2"/>
      <c r="C797" t="s">
        <v>93</v>
      </c>
      <c r="D797" s="1">
        <v>0.372</v>
      </c>
      <c r="E797" s="6" t="s">
        <v>1027</v>
      </c>
      <c r="F797" s="5" t="s">
        <v>1113</v>
      </c>
    </row>
    <row r="798" spans="1:6" x14ac:dyDescent="0.25">
      <c r="A798" s="2"/>
      <c r="B798" s="2"/>
      <c r="C798" t="s">
        <v>94</v>
      </c>
      <c r="D798" s="1">
        <v>0.372</v>
      </c>
      <c r="E798" s="6" t="s">
        <v>1027</v>
      </c>
      <c r="F798" s="5" t="s">
        <v>1113</v>
      </c>
    </row>
    <row r="799" spans="1:6" x14ac:dyDescent="0.25">
      <c r="A799" s="2"/>
      <c r="B799" s="2"/>
      <c r="C799" t="s">
        <v>165</v>
      </c>
      <c r="D799" s="1">
        <v>0.372</v>
      </c>
      <c r="E799" s="6">
        <v>311910</v>
      </c>
      <c r="F799" s="5" t="s">
        <v>1082</v>
      </c>
    </row>
    <row r="800" spans="1:6" x14ac:dyDescent="0.25">
      <c r="A800" s="2"/>
      <c r="B800" s="2"/>
      <c r="C800" t="s">
        <v>166</v>
      </c>
      <c r="D800" s="1">
        <v>0.372</v>
      </c>
      <c r="E800" s="6">
        <v>311910</v>
      </c>
      <c r="F800" s="5" t="s">
        <v>1082</v>
      </c>
    </row>
    <row r="801" spans="1:6" x14ac:dyDescent="0.25">
      <c r="A801" s="2"/>
      <c r="B801" s="2"/>
      <c r="C801" t="s">
        <v>146</v>
      </c>
      <c r="D801" s="1">
        <v>0.38100000000000001</v>
      </c>
      <c r="E801" s="6">
        <v>311420</v>
      </c>
      <c r="F801" s="5" t="s">
        <v>1082</v>
      </c>
    </row>
    <row r="802" spans="1:6" x14ac:dyDescent="0.25">
      <c r="A802" s="2"/>
      <c r="B802" s="2"/>
      <c r="C802" t="s">
        <v>147</v>
      </c>
      <c r="D802" s="1">
        <v>0.38100000000000001</v>
      </c>
      <c r="E802" s="6">
        <v>311420</v>
      </c>
      <c r="F802" s="5" t="s">
        <v>1082</v>
      </c>
    </row>
    <row r="803" spans="1:6" x14ac:dyDescent="0.25">
      <c r="A803" s="2"/>
      <c r="B803" s="2"/>
      <c r="C803" t="s">
        <v>148</v>
      </c>
      <c r="D803" s="1">
        <v>0.38100000000000001</v>
      </c>
      <c r="E803" s="6">
        <v>311420</v>
      </c>
      <c r="F803" s="5" t="s">
        <v>1082</v>
      </c>
    </row>
    <row r="804" spans="1:6" x14ac:dyDescent="0.25">
      <c r="A804" s="2"/>
      <c r="B804" s="2"/>
      <c r="C804" t="s">
        <v>340</v>
      </c>
      <c r="D804" s="1">
        <v>0.38200000000000001</v>
      </c>
      <c r="E804" s="6">
        <v>332800</v>
      </c>
      <c r="F804" s="5" t="s">
        <v>1082</v>
      </c>
    </row>
    <row r="805" spans="1:6" x14ac:dyDescent="0.25">
      <c r="A805" s="2"/>
      <c r="B805" s="2"/>
      <c r="C805" t="s">
        <v>341</v>
      </c>
      <c r="D805" s="1">
        <v>0.38200000000000001</v>
      </c>
      <c r="E805" s="6">
        <v>332800</v>
      </c>
      <c r="F805" s="5" t="s">
        <v>1082</v>
      </c>
    </row>
    <row r="806" spans="1:6" x14ac:dyDescent="0.25">
      <c r="A806" s="2"/>
      <c r="B806" s="2"/>
      <c r="C806" t="s">
        <v>342</v>
      </c>
      <c r="D806" s="1">
        <v>0.38200000000000001</v>
      </c>
      <c r="E806" s="6">
        <v>332800</v>
      </c>
      <c r="F806" s="5" t="s">
        <v>1082</v>
      </c>
    </row>
    <row r="807" spans="1:6" x14ac:dyDescent="0.25">
      <c r="A807" s="2"/>
      <c r="B807" s="2"/>
      <c r="C807" t="s">
        <v>59</v>
      </c>
      <c r="D807" s="1">
        <v>0.38400000000000001</v>
      </c>
      <c r="E807" s="6">
        <v>115000</v>
      </c>
      <c r="F807" s="5" t="s">
        <v>1095</v>
      </c>
    </row>
    <row r="808" spans="1:6" x14ac:dyDescent="0.25">
      <c r="A808" s="2"/>
      <c r="B808" s="2"/>
      <c r="C808" t="s">
        <v>60</v>
      </c>
      <c r="D808" s="1">
        <v>0.38400000000000001</v>
      </c>
      <c r="E808" s="6">
        <v>115000</v>
      </c>
      <c r="F808" s="5" t="s">
        <v>1095</v>
      </c>
    </row>
    <row r="809" spans="1:6" x14ac:dyDescent="0.25">
      <c r="A809" s="2"/>
      <c r="B809" s="2"/>
      <c r="C809" t="s">
        <v>61</v>
      </c>
      <c r="D809" s="1">
        <v>0.38400000000000001</v>
      </c>
      <c r="E809" s="6">
        <v>115000</v>
      </c>
      <c r="F809" s="5" t="s">
        <v>1095</v>
      </c>
    </row>
    <row r="810" spans="1:6" x14ac:dyDescent="0.25">
      <c r="A810" s="2"/>
      <c r="B810" s="2"/>
      <c r="C810" t="s">
        <v>62</v>
      </c>
      <c r="D810" s="1">
        <v>0.38400000000000001</v>
      </c>
      <c r="E810" s="6">
        <v>115000</v>
      </c>
      <c r="F810" s="5" t="s">
        <v>1095</v>
      </c>
    </row>
    <row r="811" spans="1:6" x14ac:dyDescent="0.25">
      <c r="A811" s="2"/>
      <c r="B811" s="2"/>
      <c r="C811" t="s">
        <v>63</v>
      </c>
      <c r="D811" s="1">
        <v>0.38400000000000001</v>
      </c>
      <c r="E811" s="6">
        <v>115000</v>
      </c>
      <c r="F811" s="5" t="s">
        <v>1095</v>
      </c>
    </row>
    <row r="812" spans="1:6" x14ac:dyDescent="0.25">
      <c r="A812" s="2"/>
      <c r="B812" s="2"/>
      <c r="C812" t="s">
        <v>64</v>
      </c>
      <c r="D812" s="1">
        <v>0.38400000000000001</v>
      </c>
      <c r="E812" s="6">
        <v>115000</v>
      </c>
      <c r="F812" s="5" t="s">
        <v>1095</v>
      </c>
    </row>
    <row r="813" spans="1:6" x14ac:dyDescent="0.25">
      <c r="A813" s="2"/>
      <c r="B813" s="2"/>
      <c r="C813" t="s">
        <v>65</v>
      </c>
      <c r="D813" s="1">
        <v>0.38400000000000001</v>
      </c>
      <c r="E813" s="6">
        <v>115000</v>
      </c>
      <c r="F813" s="5" t="s">
        <v>1113</v>
      </c>
    </row>
    <row r="814" spans="1:6" x14ac:dyDescent="0.25">
      <c r="A814" s="2"/>
      <c r="B814" s="2"/>
      <c r="C814" t="s">
        <v>66</v>
      </c>
      <c r="D814" s="1">
        <v>0.38400000000000001</v>
      </c>
      <c r="E814" s="6">
        <v>115000</v>
      </c>
      <c r="F814" s="5" t="s">
        <v>1113</v>
      </c>
    </row>
    <row r="815" spans="1:6" x14ac:dyDescent="0.25">
      <c r="A815" s="2"/>
      <c r="B815" s="2"/>
      <c r="C815" t="s">
        <v>137</v>
      </c>
      <c r="D815" s="1">
        <v>0.38500000000000001</v>
      </c>
      <c r="E815" s="6">
        <v>311225</v>
      </c>
      <c r="F815" s="5" t="s">
        <v>1082</v>
      </c>
    </row>
    <row r="816" spans="1:6" x14ac:dyDescent="0.25">
      <c r="A816" s="2"/>
      <c r="B816" s="2"/>
      <c r="C816" t="s">
        <v>261</v>
      </c>
      <c r="D816" s="1">
        <v>0.38600000000000001</v>
      </c>
      <c r="E816" s="6">
        <v>325910</v>
      </c>
      <c r="F816" s="5" t="s">
        <v>1082</v>
      </c>
    </row>
    <row r="817" spans="1:6" x14ac:dyDescent="0.25">
      <c r="A817" s="2"/>
      <c r="B817" s="2"/>
      <c r="C817" t="s">
        <v>157</v>
      </c>
      <c r="D817" s="1">
        <v>0.39100000000000001</v>
      </c>
      <c r="E817" s="6">
        <v>311615</v>
      </c>
      <c r="F817" s="5" t="s">
        <v>1082</v>
      </c>
    </row>
    <row r="818" spans="1:6" x14ac:dyDescent="0.25">
      <c r="A818" s="2"/>
      <c r="B818" s="2"/>
      <c r="C818" t="s">
        <v>235</v>
      </c>
      <c r="D818" s="1">
        <v>0.39100000000000001</v>
      </c>
      <c r="E818" s="6">
        <v>324190</v>
      </c>
      <c r="F818" s="5" t="s">
        <v>1082</v>
      </c>
    </row>
    <row r="819" spans="1:6" x14ac:dyDescent="0.25">
      <c r="A819" s="2"/>
      <c r="B819" s="2"/>
      <c r="C819" t="s">
        <v>236</v>
      </c>
      <c r="D819" s="1">
        <v>0.39100000000000001</v>
      </c>
      <c r="E819" s="6">
        <v>324190</v>
      </c>
      <c r="F819" s="5" t="s">
        <v>1082</v>
      </c>
    </row>
    <row r="820" spans="1:6" x14ac:dyDescent="0.25">
      <c r="A820" s="2"/>
      <c r="B820" s="2"/>
      <c r="C820" t="s">
        <v>298</v>
      </c>
      <c r="D820" s="1">
        <v>0.39300000000000002</v>
      </c>
      <c r="E820" s="6">
        <v>327993</v>
      </c>
      <c r="F820" s="5" t="s">
        <v>1082</v>
      </c>
    </row>
    <row r="821" spans="1:6" x14ac:dyDescent="0.25">
      <c r="A821" s="2"/>
      <c r="B821" s="2"/>
      <c r="C821" t="s">
        <v>185</v>
      </c>
      <c r="D821" s="1">
        <v>0.39600000000000002</v>
      </c>
      <c r="E821" s="6">
        <v>313300</v>
      </c>
      <c r="F821" s="5" t="s">
        <v>1082</v>
      </c>
    </row>
    <row r="822" spans="1:6" x14ac:dyDescent="0.25">
      <c r="A822" s="2"/>
      <c r="B822" s="2"/>
      <c r="C822" t="s">
        <v>186</v>
      </c>
      <c r="D822" s="1">
        <v>0.39600000000000002</v>
      </c>
      <c r="E822" s="6">
        <v>313300</v>
      </c>
      <c r="F822" s="5" t="s">
        <v>1082</v>
      </c>
    </row>
    <row r="823" spans="1:6" x14ac:dyDescent="0.25">
      <c r="A823" s="2"/>
      <c r="B823" s="2"/>
      <c r="C823" t="s">
        <v>171</v>
      </c>
      <c r="D823" s="1">
        <v>0.40100000000000002</v>
      </c>
      <c r="E823" s="6">
        <v>311990</v>
      </c>
      <c r="F823" s="5" t="s">
        <v>1082</v>
      </c>
    </row>
    <row r="824" spans="1:6" x14ac:dyDescent="0.25">
      <c r="A824" s="2"/>
      <c r="B824" s="2"/>
      <c r="C824" t="s">
        <v>172</v>
      </c>
      <c r="D824" s="1">
        <v>0.40100000000000002</v>
      </c>
      <c r="E824" s="6">
        <v>311990</v>
      </c>
      <c r="F824" s="5" t="s">
        <v>1082</v>
      </c>
    </row>
    <row r="825" spans="1:6" x14ac:dyDescent="0.25">
      <c r="A825" s="2"/>
      <c r="B825" s="2"/>
      <c r="C825" t="s">
        <v>67</v>
      </c>
      <c r="D825" s="1">
        <v>0.40500000000000003</v>
      </c>
      <c r="E825" s="6">
        <v>211000</v>
      </c>
      <c r="F825" s="5" t="s">
        <v>1094</v>
      </c>
    </row>
    <row r="826" spans="1:6" x14ac:dyDescent="0.25">
      <c r="A826" s="2"/>
      <c r="B826" s="2"/>
      <c r="C826" t="s">
        <v>68</v>
      </c>
      <c r="D826" s="1">
        <v>0.40500000000000003</v>
      </c>
      <c r="E826" s="6">
        <v>211000</v>
      </c>
      <c r="F826" s="5" t="s">
        <v>1094</v>
      </c>
    </row>
    <row r="827" spans="1:6" x14ac:dyDescent="0.25">
      <c r="A827" s="2"/>
      <c r="B827" s="2"/>
      <c r="C827" t="s">
        <v>90</v>
      </c>
      <c r="D827" s="1">
        <v>0.40699999999999997</v>
      </c>
      <c r="E827" s="6">
        <v>213111</v>
      </c>
      <c r="F827" s="5" t="s">
        <v>1094</v>
      </c>
    </row>
    <row r="828" spans="1:6" x14ac:dyDescent="0.25">
      <c r="A828" s="2"/>
      <c r="B828" s="2"/>
      <c r="C828" t="s">
        <v>307</v>
      </c>
      <c r="D828" s="1">
        <v>0.42299999999999999</v>
      </c>
      <c r="E828" s="6">
        <v>331410</v>
      </c>
      <c r="F828" s="5" t="s">
        <v>1082</v>
      </c>
    </row>
    <row r="829" spans="1:6" x14ac:dyDescent="0.25">
      <c r="A829" s="2"/>
      <c r="B829" s="2"/>
      <c r="C829" t="s">
        <v>309</v>
      </c>
      <c r="D829" s="1">
        <v>0.43099999999999999</v>
      </c>
      <c r="E829" s="6">
        <v>331490</v>
      </c>
      <c r="F829" s="5" t="s">
        <v>1082</v>
      </c>
    </row>
    <row r="830" spans="1:6" x14ac:dyDescent="0.25">
      <c r="A830" s="2"/>
      <c r="B830" s="2"/>
      <c r="C830" t="s">
        <v>310</v>
      </c>
      <c r="D830" s="1">
        <v>0.43099999999999999</v>
      </c>
      <c r="E830" s="6">
        <v>331490</v>
      </c>
      <c r="F830" s="5" t="s">
        <v>1082</v>
      </c>
    </row>
    <row r="831" spans="1:6" x14ac:dyDescent="0.25">
      <c r="A831" s="2"/>
      <c r="B831" s="2"/>
      <c r="C831" t="s">
        <v>239</v>
      </c>
      <c r="D831" s="1">
        <v>0.432</v>
      </c>
      <c r="E831" s="6">
        <v>325130</v>
      </c>
      <c r="F831" s="5" t="s">
        <v>1082</v>
      </c>
    </row>
    <row r="832" spans="1:6" x14ac:dyDescent="0.25">
      <c r="A832" s="2"/>
      <c r="B832" s="2"/>
      <c r="C832" t="s">
        <v>38</v>
      </c>
      <c r="D832" s="1">
        <v>0.438</v>
      </c>
      <c r="E832" s="6">
        <v>112300</v>
      </c>
      <c r="F832" s="5" t="s">
        <v>1095</v>
      </c>
    </row>
    <row r="833" spans="1:6" x14ac:dyDescent="0.25">
      <c r="A833" s="2"/>
      <c r="B833" s="2"/>
      <c r="C833" t="s">
        <v>39</v>
      </c>
      <c r="D833" s="1">
        <v>0.438</v>
      </c>
      <c r="E833" s="6">
        <v>112300</v>
      </c>
      <c r="F833" s="5" t="s">
        <v>1095</v>
      </c>
    </row>
    <row r="834" spans="1:6" x14ac:dyDescent="0.25">
      <c r="A834" s="2"/>
      <c r="B834" s="2"/>
      <c r="C834" t="s">
        <v>40</v>
      </c>
      <c r="D834" s="1">
        <v>0.438</v>
      </c>
      <c r="E834" s="6">
        <v>112300</v>
      </c>
      <c r="F834" s="5" t="s">
        <v>1095</v>
      </c>
    </row>
    <row r="835" spans="1:6" x14ac:dyDescent="0.25">
      <c r="A835" s="2"/>
      <c r="B835" s="2"/>
      <c r="C835" t="s">
        <v>41</v>
      </c>
      <c r="D835" s="1">
        <v>0.438</v>
      </c>
      <c r="E835" s="6">
        <v>112300</v>
      </c>
      <c r="F835" s="5" t="s">
        <v>1095</v>
      </c>
    </row>
    <row r="836" spans="1:6" x14ac:dyDescent="0.25">
      <c r="A836" s="2"/>
      <c r="B836" s="2"/>
      <c r="C836" t="s">
        <v>42</v>
      </c>
      <c r="D836" s="1">
        <v>0.438</v>
      </c>
      <c r="E836" s="6">
        <v>112300</v>
      </c>
      <c r="F836" s="5" t="s">
        <v>1095</v>
      </c>
    </row>
    <row r="837" spans="1:6" x14ac:dyDescent="0.25">
      <c r="A837" s="2"/>
      <c r="B837" s="2"/>
      <c r="C837" t="s">
        <v>459</v>
      </c>
      <c r="D837" s="1">
        <v>0.443</v>
      </c>
      <c r="E837" s="6">
        <v>336992</v>
      </c>
      <c r="F837" s="5" t="s">
        <v>1082</v>
      </c>
    </row>
    <row r="838" spans="1:6" x14ac:dyDescent="0.25">
      <c r="A838" s="2"/>
      <c r="B838" s="2"/>
      <c r="C838" t="s">
        <v>455</v>
      </c>
      <c r="D838" s="1">
        <v>0.44400000000000001</v>
      </c>
      <c r="E838" s="6">
        <v>336500</v>
      </c>
      <c r="F838" s="5" t="s">
        <v>1082</v>
      </c>
    </row>
    <row r="839" spans="1:6" x14ac:dyDescent="0.25">
      <c r="A839" s="2"/>
      <c r="B839" s="2"/>
      <c r="C839" t="s">
        <v>282</v>
      </c>
      <c r="D839" s="1">
        <v>0.45100000000000001</v>
      </c>
      <c r="E839" s="6">
        <v>327100</v>
      </c>
      <c r="F839" s="5" t="s">
        <v>1082</v>
      </c>
    </row>
    <row r="840" spans="1:6" x14ac:dyDescent="0.25">
      <c r="A840" s="2"/>
      <c r="B840" s="2"/>
      <c r="C840" t="s">
        <v>283</v>
      </c>
      <c r="D840" s="1">
        <v>0.45100000000000001</v>
      </c>
      <c r="E840" s="6">
        <v>327100</v>
      </c>
      <c r="F840" s="5" t="s">
        <v>1082</v>
      </c>
    </row>
    <row r="841" spans="1:6" x14ac:dyDescent="0.25">
      <c r="A841" s="2"/>
      <c r="B841" s="2"/>
      <c r="C841" t="s">
        <v>131</v>
      </c>
      <c r="D841" s="1">
        <v>0.45900000000000002</v>
      </c>
      <c r="E841" s="6">
        <v>311119</v>
      </c>
      <c r="F841" s="5" t="s">
        <v>1082</v>
      </c>
    </row>
    <row r="842" spans="1:6" x14ac:dyDescent="0.25">
      <c r="A842" s="2"/>
      <c r="B842" s="2"/>
      <c r="C842" t="s">
        <v>271</v>
      </c>
      <c r="D842" s="1">
        <v>0.46</v>
      </c>
      <c r="E842" s="6">
        <v>326130</v>
      </c>
      <c r="F842" s="5" t="s">
        <v>1082</v>
      </c>
    </row>
    <row r="843" spans="1:6" x14ac:dyDescent="0.25">
      <c r="A843" s="2"/>
      <c r="B843" s="2"/>
      <c r="C843" t="s">
        <v>314</v>
      </c>
      <c r="D843" s="1">
        <v>0.46200000000000002</v>
      </c>
      <c r="E843" s="6">
        <v>331520</v>
      </c>
      <c r="F843" s="5" t="s">
        <v>1082</v>
      </c>
    </row>
    <row r="844" spans="1:6" x14ac:dyDescent="0.25">
      <c r="A844" s="2"/>
      <c r="B844" s="2"/>
      <c r="C844" t="s">
        <v>315</v>
      </c>
      <c r="D844" s="1">
        <v>0.46200000000000002</v>
      </c>
      <c r="E844" s="6">
        <v>331520</v>
      </c>
      <c r="F844" s="5" t="s">
        <v>1082</v>
      </c>
    </row>
    <row r="845" spans="1:6" x14ac:dyDescent="0.25">
      <c r="A845" s="2"/>
      <c r="B845" s="2"/>
      <c r="C845" t="s">
        <v>316</v>
      </c>
      <c r="D845" s="1">
        <v>0.46200000000000002</v>
      </c>
      <c r="E845" s="6">
        <v>331520</v>
      </c>
      <c r="F845" s="5" t="s">
        <v>1082</v>
      </c>
    </row>
    <row r="846" spans="1:6" x14ac:dyDescent="0.25">
      <c r="A846" s="2"/>
      <c r="B846" s="2"/>
      <c r="C846" t="s">
        <v>250</v>
      </c>
      <c r="D846" s="1">
        <v>0.46300000000000002</v>
      </c>
      <c r="E846" s="6">
        <v>325320</v>
      </c>
      <c r="F846" s="5" t="s">
        <v>1082</v>
      </c>
    </row>
    <row r="847" spans="1:6" x14ac:dyDescent="0.25">
      <c r="A847" s="2"/>
      <c r="B847" s="2"/>
      <c r="C847" t="s">
        <v>631</v>
      </c>
      <c r="D847" s="1">
        <v>0.46600000000000003</v>
      </c>
      <c r="E847" s="6">
        <v>482000</v>
      </c>
      <c r="F847" s="5" t="s">
        <v>1090</v>
      </c>
    </row>
    <row r="848" spans="1:6" x14ac:dyDescent="0.25">
      <c r="A848" s="2"/>
      <c r="B848" s="2"/>
      <c r="C848" t="s">
        <v>632</v>
      </c>
      <c r="D848" s="1">
        <v>0.46600000000000003</v>
      </c>
      <c r="E848" s="6">
        <v>482000</v>
      </c>
      <c r="F848" s="5" t="s">
        <v>1090</v>
      </c>
    </row>
    <row r="849" spans="1:6" x14ac:dyDescent="0.25">
      <c r="A849" s="2"/>
      <c r="B849" s="2"/>
      <c r="C849" t="s">
        <v>138</v>
      </c>
      <c r="D849" s="1">
        <v>0.47299999999999998</v>
      </c>
      <c r="E849" s="6">
        <v>311230</v>
      </c>
      <c r="F849" s="5" t="s">
        <v>1082</v>
      </c>
    </row>
    <row r="850" spans="1:6" x14ac:dyDescent="0.25">
      <c r="A850" s="2"/>
      <c r="B850" s="2"/>
      <c r="C850" t="s">
        <v>221</v>
      </c>
      <c r="D850" s="1">
        <v>0.47899999999999998</v>
      </c>
      <c r="E850" s="6">
        <v>322210</v>
      </c>
      <c r="F850" s="5" t="s">
        <v>1082</v>
      </c>
    </row>
    <row r="851" spans="1:6" x14ac:dyDescent="0.25">
      <c r="A851" s="2"/>
      <c r="B851" s="2"/>
      <c r="C851" t="s">
        <v>222</v>
      </c>
      <c r="D851" s="1">
        <v>0.47899999999999998</v>
      </c>
      <c r="E851" s="6">
        <v>322210</v>
      </c>
      <c r="F851" s="5" t="s">
        <v>1082</v>
      </c>
    </row>
    <row r="852" spans="1:6" x14ac:dyDescent="0.25">
      <c r="A852" s="2"/>
      <c r="B852" s="2"/>
      <c r="C852" t="s">
        <v>223</v>
      </c>
      <c r="D852" s="1">
        <v>0.47899999999999998</v>
      </c>
      <c r="E852" s="6">
        <v>322210</v>
      </c>
      <c r="F852" s="5" t="s">
        <v>1082</v>
      </c>
    </row>
    <row r="853" spans="1:6" x14ac:dyDescent="0.25">
      <c r="A853" s="2"/>
      <c r="B853" s="2"/>
      <c r="C853" t="s">
        <v>139</v>
      </c>
      <c r="D853" s="1">
        <v>0.48199999999999998</v>
      </c>
      <c r="E853" s="6">
        <v>311300</v>
      </c>
      <c r="F853" s="5" t="s">
        <v>1082</v>
      </c>
    </row>
    <row r="854" spans="1:6" x14ac:dyDescent="0.25">
      <c r="A854" s="2"/>
      <c r="B854" s="2"/>
      <c r="C854" t="s">
        <v>140</v>
      </c>
      <c r="D854" s="1">
        <v>0.48199999999999998</v>
      </c>
      <c r="E854" s="6">
        <v>311300</v>
      </c>
      <c r="F854" s="5" t="s">
        <v>1082</v>
      </c>
    </row>
    <row r="855" spans="1:6" x14ac:dyDescent="0.25">
      <c r="A855" s="2"/>
      <c r="B855" s="2"/>
      <c r="C855" t="s">
        <v>141</v>
      </c>
      <c r="D855" s="1">
        <v>0.48199999999999998</v>
      </c>
      <c r="E855" s="6">
        <v>311300</v>
      </c>
      <c r="F855" s="5" t="s">
        <v>1082</v>
      </c>
    </row>
    <row r="856" spans="1:6" x14ac:dyDescent="0.25">
      <c r="A856" s="2"/>
      <c r="B856" s="2"/>
      <c r="C856" t="s">
        <v>142</v>
      </c>
      <c r="D856" s="1">
        <v>0.48199999999999998</v>
      </c>
      <c r="E856" s="6">
        <v>311300</v>
      </c>
      <c r="F856" s="5" t="s">
        <v>1082</v>
      </c>
    </row>
    <row r="857" spans="1:6" x14ac:dyDescent="0.25">
      <c r="A857" s="2"/>
      <c r="B857" s="2"/>
      <c r="C857" t="s">
        <v>143</v>
      </c>
      <c r="D857" s="1">
        <v>0.48199999999999998</v>
      </c>
      <c r="E857" s="6">
        <v>311300</v>
      </c>
      <c r="F857" s="5" t="s">
        <v>1082</v>
      </c>
    </row>
    <row r="858" spans="1:6" x14ac:dyDescent="0.25">
      <c r="A858" s="2"/>
      <c r="B858" s="2"/>
      <c r="C858" t="s">
        <v>144</v>
      </c>
      <c r="D858" s="1">
        <v>0.48499999999999999</v>
      </c>
      <c r="E858" s="6">
        <v>311410</v>
      </c>
      <c r="F858" s="5" t="s">
        <v>1082</v>
      </c>
    </row>
    <row r="859" spans="1:6" x14ac:dyDescent="0.25">
      <c r="A859" s="2"/>
      <c r="B859" s="2"/>
      <c r="C859" t="s">
        <v>145</v>
      </c>
      <c r="D859" s="1">
        <v>0.48499999999999999</v>
      </c>
      <c r="E859" s="6">
        <v>311410</v>
      </c>
      <c r="F859" s="5" t="s">
        <v>1082</v>
      </c>
    </row>
    <row r="860" spans="1:6" x14ac:dyDescent="0.25">
      <c r="A860" s="2"/>
      <c r="B860" s="2"/>
      <c r="C860" t="s">
        <v>13</v>
      </c>
      <c r="D860" s="1">
        <v>0.48799999999999999</v>
      </c>
      <c r="E860" s="6">
        <v>111300</v>
      </c>
      <c r="F860" s="5" t="s">
        <v>1095</v>
      </c>
    </row>
    <row r="861" spans="1:6" x14ac:dyDescent="0.25">
      <c r="A861" s="2"/>
      <c r="B861" s="2"/>
      <c r="C861" t="s">
        <v>14</v>
      </c>
      <c r="D861" s="1">
        <v>0.48799999999999999</v>
      </c>
      <c r="E861" s="6">
        <v>111300</v>
      </c>
      <c r="F861" s="5" t="s">
        <v>1095</v>
      </c>
    </row>
    <row r="862" spans="1:6" x14ac:dyDescent="0.25">
      <c r="A862" s="2"/>
      <c r="B862" s="2"/>
      <c r="C862" t="s">
        <v>15</v>
      </c>
      <c r="D862" s="1">
        <v>0.48799999999999999</v>
      </c>
      <c r="E862" s="6">
        <v>111300</v>
      </c>
      <c r="F862" s="5" t="s">
        <v>1095</v>
      </c>
    </row>
    <row r="863" spans="1:6" x14ac:dyDescent="0.25">
      <c r="A863" s="2"/>
      <c r="B863" s="2"/>
      <c r="C863" t="s">
        <v>16</v>
      </c>
      <c r="D863" s="1">
        <v>0.48799999999999999</v>
      </c>
      <c r="E863" s="6">
        <v>111300</v>
      </c>
      <c r="F863" s="5" t="s">
        <v>1095</v>
      </c>
    </row>
    <row r="864" spans="1:6" x14ac:dyDescent="0.25">
      <c r="A864" s="2"/>
      <c r="B864" s="2"/>
      <c r="C864" t="s">
        <v>17</v>
      </c>
      <c r="D864" s="1">
        <v>0.48799999999999999</v>
      </c>
      <c r="E864" s="6">
        <v>111300</v>
      </c>
      <c r="F864" s="5" t="s">
        <v>1095</v>
      </c>
    </row>
    <row r="865" spans="1:6" x14ac:dyDescent="0.25">
      <c r="A865" s="2"/>
      <c r="B865" s="2"/>
      <c r="C865" t="s">
        <v>18</v>
      </c>
      <c r="D865" s="1">
        <v>0.48799999999999999</v>
      </c>
      <c r="E865" s="6">
        <v>111300</v>
      </c>
      <c r="F865" s="5" t="s">
        <v>1095</v>
      </c>
    </row>
    <row r="866" spans="1:6" x14ac:dyDescent="0.25">
      <c r="A866" s="2"/>
      <c r="B866" s="2"/>
      <c r="C866" t="s">
        <v>19</v>
      </c>
      <c r="D866" s="1">
        <v>0.48799999999999999</v>
      </c>
      <c r="E866" s="6">
        <v>111300</v>
      </c>
      <c r="F866" s="5" t="s">
        <v>1095</v>
      </c>
    </row>
    <row r="867" spans="1:6" x14ac:dyDescent="0.25">
      <c r="A867" s="2"/>
      <c r="B867" s="2"/>
      <c r="C867" t="s">
        <v>20</v>
      </c>
      <c r="D867" s="1">
        <v>0.48799999999999999</v>
      </c>
      <c r="E867" s="6">
        <v>111300</v>
      </c>
      <c r="F867" s="5" t="s">
        <v>1095</v>
      </c>
    </row>
    <row r="868" spans="1:6" x14ac:dyDescent="0.25">
      <c r="A868" s="2"/>
      <c r="B868" s="2"/>
      <c r="C868" t="s">
        <v>21</v>
      </c>
      <c r="D868" s="1">
        <v>0.48799999999999999</v>
      </c>
      <c r="E868" s="6">
        <v>111300</v>
      </c>
      <c r="F868" s="5" t="s">
        <v>1095</v>
      </c>
    </row>
    <row r="869" spans="1:6" x14ac:dyDescent="0.25">
      <c r="A869" s="2"/>
      <c r="B869" s="2"/>
      <c r="C869" t="s">
        <v>317</v>
      </c>
      <c r="D869" s="1">
        <v>0.49299999999999999</v>
      </c>
      <c r="E869" s="6" t="s">
        <v>1042</v>
      </c>
      <c r="F869" s="5" t="s">
        <v>1082</v>
      </c>
    </row>
    <row r="870" spans="1:6" x14ac:dyDescent="0.25">
      <c r="A870" s="2"/>
      <c r="B870" s="2"/>
      <c r="C870" t="s">
        <v>318</v>
      </c>
      <c r="D870" s="1">
        <v>0.49299999999999999</v>
      </c>
      <c r="E870" s="6" t="s">
        <v>1042</v>
      </c>
      <c r="F870" s="5" t="s">
        <v>1082</v>
      </c>
    </row>
    <row r="871" spans="1:6" x14ac:dyDescent="0.25">
      <c r="A871" s="2"/>
      <c r="B871" s="2"/>
      <c r="C871" t="s">
        <v>320</v>
      </c>
      <c r="D871" s="1">
        <v>0.49299999999999999</v>
      </c>
      <c r="E871" s="6" t="s">
        <v>1042</v>
      </c>
      <c r="F871" s="5" t="s">
        <v>1082</v>
      </c>
    </row>
    <row r="872" spans="1:6" x14ac:dyDescent="0.25">
      <c r="A872" s="2"/>
      <c r="B872" s="2"/>
      <c r="C872" t="s">
        <v>297</v>
      </c>
      <c r="D872" s="1">
        <v>0.497</v>
      </c>
      <c r="E872" s="6">
        <v>327992</v>
      </c>
      <c r="F872" s="5" t="s">
        <v>1082</v>
      </c>
    </row>
    <row r="873" spans="1:6" x14ac:dyDescent="0.25">
      <c r="A873" s="2"/>
      <c r="B873" s="2"/>
      <c r="C873" t="s">
        <v>262</v>
      </c>
      <c r="D873" s="1">
        <v>0.5</v>
      </c>
      <c r="E873" s="6" t="s">
        <v>1040</v>
      </c>
      <c r="F873" s="5" t="s">
        <v>1082</v>
      </c>
    </row>
    <row r="874" spans="1:6" x14ac:dyDescent="0.25">
      <c r="A874" s="2"/>
      <c r="B874" s="2"/>
      <c r="C874" t="s">
        <v>263</v>
      </c>
      <c r="D874" s="1">
        <v>0.5</v>
      </c>
      <c r="E874" s="6" t="s">
        <v>1040</v>
      </c>
      <c r="F874" s="5" t="s">
        <v>1082</v>
      </c>
    </row>
    <row r="875" spans="1:6" x14ac:dyDescent="0.25">
      <c r="A875" s="2"/>
      <c r="B875" s="2"/>
      <c r="C875" t="s">
        <v>264</v>
      </c>
      <c r="D875" s="1">
        <v>0.5</v>
      </c>
      <c r="E875" s="6" t="s">
        <v>1040</v>
      </c>
      <c r="F875" s="5" t="s">
        <v>1082</v>
      </c>
    </row>
    <row r="876" spans="1:6" x14ac:dyDescent="0.25">
      <c r="A876" s="2"/>
      <c r="B876" s="2"/>
      <c r="C876" t="s">
        <v>265</v>
      </c>
      <c r="D876" s="1">
        <v>0.5</v>
      </c>
      <c r="E876" s="6" t="s">
        <v>1040</v>
      </c>
      <c r="F876" s="5" t="s">
        <v>1082</v>
      </c>
    </row>
    <row r="877" spans="1:6" x14ac:dyDescent="0.25">
      <c r="A877" s="2"/>
      <c r="B877" s="2"/>
      <c r="C877" t="s">
        <v>447</v>
      </c>
      <c r="D877" s="1">
        <v>0.503</v>
      </c>
      <c r="E877" s="6">
        <v>336370</v>
      </c>
      <c r="F877" s="5" t="s">
        <v>1082</v>
      </c>
    </row>
    <row r="878" spans="1:6" x14ac:dyDescent="0.25">
      <c r="A878" s="2"/>
      <c r="B878" s="2"/>
      <c r="C878" t="s">
        <v>181</v>
      </c>
      <c r="D878" s="1">
        <v>0.50700000000000001</v>
      </c>
      <c r="E878" s="6">
        <v>313200</v>
      </c>
      <c r="F878" s="5" t="s">
        <v>1082</v>
      </c>
    </row>
    <row r="879" spans="1:6" x14ac:dyDescent="0.25">
      <c r="A879" s="2"/>
      <c r="B879" s="2"/>
      <c r="C879" t="s">
        <v>182</v>
      </c>
      <c r="D879" s="1">
        <v>0.50700000000000001</v>
      </c>
      <c r="E879" s="6">
        <v>313200</v>
      </c>
      <c r="F879" s="5" t="s">
        <v>1082</v>
      </c>
    </row>
    <row r="880" spans="1:6" x14ac:dyDescent="0.25">
      <c r="A880" s="2"/>
      <c r="B880" s="2"/>
      <c r="C880" t="s">
        <v>183</v>
      </c>
      <c r="D880" s="1">
        <v>0.50700000000000001</v>
      </c>
      <c r="E880" s="6">
        <v>313200</v>
      </c>
      <c r="F880" s="5" t="s">
        <v>1082</v>
      </c>
    </row>
    <row r="881" spans="1:6" x14ac:dyDescent="0.25">
      <c r="A881" s="2"/>
      <c r="B881" s="2"/>
      <c r="C881" t="s">
        <v>184</v>
      </c>
      <c r="D881" s="1">
        <v>0.50700000000000001</v>
      </c>
      <c r="E881" s="6">
        <v>313200</v>
      </c>
      <c r="F881" s="5" t="s">
        <v>1082</v>
      </c>
    </row>
    <row r="882" spans="1:6" x14ac:dyDescent="0.25">
      <c r="A882" s="2"/>
      <c r="B882" s="2"/>
      <c r="C882" t="s">
        <v>136</v>
      </c>
      <c r="D882" s="1">
        <v>0.51100000000000001</v>
      </c>
      <c r="E882" s="6">
        <v>311224</v>
      </c>
      <c r="F882" s="5" t="s">
        <v>1095</v>
      </c>
    </row>
    <row r="883" spans="1:6" x14ac:dyDescent="0.25">
      <c r="A883" s="2"/>
      <c r="B883" s="2"/>
      <c r="C883" t="s">
        <v>256</v>
      </c>
      <c r="D883" s="1">
        <v>0.53100000000000003</v>
      </c>
      <c r="E883" s="6">
        <v>325520</v>
      </c>
      <c r="F883" s="5" t="s">
        <v>1082</v>
      </c>
    </row>
    <row r="884" spans="1:6" x14ac:dyDescent="0.25">
      <c r="A884" s="2"/>
      <c r="B884" s="2"/>
      <c r="C884" t="s">
        <v>3</v>
      </c>
      <c r="D884" s="1">
        <v>0.53200000000000003</v>
      </c>
      <c r="E884" s="6" t="s">
        <v>1021</v>
      </c>
      <c r="F884" s="5" t="s">
        <v>1095</v>
      </c>
    </row>
    <row r="885" spans="1:6" x14ac:dyDescent="0.25">
      <c r="A885" s="2"/>
      <c r="B885" s="2"/>
      <c r="C885" t="s">
        <v>4</v>
      </c>
      <c r="D885" s="1">
        <v>0.53200000000000003</v>
      </c>
      <c r="E885" s="6" t="s">
        <v>1021</v>
      </c>
      <c r="F885" s="5" t="s">
        <v>1095</v>
      </c>
    </row>
    <row r="886" spans="1:6" x14ac:dyDescent="0.25">
      <c r="A886" s="2"/>
      <c r="B886" s="2"/>
      <c r="C886" t="s">
        <v>95</v>
      </c>
      <c r="D886" s="1">
        <v>0.53200000000000003</v>
      </c>
      <c r="E886" s="6">
        <v>221200</v>
      </c>
      <c r="F886" s="5" t="s">
        <v>1096</v>
      </c>
    </row>
    <row r="887" spans="1:6" x14ac:dyDescent="0.25">
      <c r="A887" s="2"/>
      <c r="B887" s="2"/>
      <c r="C887" t="s">
        <v>266</v>
      </c>
      <c r="D887" s="1">
        <v>0.54400000000000004</v>
      </c>
      <c r="E887" s="6">
        <v>326110</v>
      </c>
      <c r="F887" s="5" t="s">
        <v>1082</v>
      </c>
    </row>
    <row r="888" spans="1:6" x14ac:dyDescent="0.25">
      <c r="A888" s="2"/>
      <c r="B888" s="2"/>
      <c r="C888" t="s">
        <v>267</v>
      </c>
      <c r="D888" s="1">
        <v>0.54400000000000004</v>
      </c>
      <c r="E888" s="6">
        <v>326110</v>
      </c>
      <c r="F888" s="5" t="s">
        <v>1082</v>
      </c>
    </row>
    <row r="889" spans="1:6" x14ac:dyDescent="0.25">
      <c r="A889" s="2"/>
      <c r="B889" s="2"/>
      <c r="C889" t="s">
        <v>268</v>
      </c>
      <c r="D889" s="1">
        <v>0.54400000000000004</v>
      </c>
      <c r="E889" s="6">
        <v>326110</v>
      </c>
      <c r="F889" s="5" t="s">
        <v>1082</v>
      </c>
    </row>
    <row r="890" spans="1:6" x14ac:dyDescent="0.25">
      <c r="A890" s="2"/>
      <c r="B890" s="2"/>
      <c r="C890" t="s">
        <v>645</v>
      </c>
      <c r="D890" s="1">
        <v>0.56599999999999995</v>
      </c>
      <c r="E890" s="6">
        <v>485000</v>
      </c>
      <c r="F890" s="5" t="s">
        <v>1090</v>
      </c>
    </row>
    <row r="891" spans="1:6" x14ac:dyDescent="0.25">
      <c r="A891" s="2"/>
      <c r="B891" s="2"/>
      <c r="C891" t="s">
        <v>646</v>
      </c>
      <c r="D891" s="1">
        <v>0.56599999999999995</v>
      </c>
      <c r="E891" s="6">
        <v>485000</v>
      </c>
      <c r="F891" s="5" t="s">
        <v>1090</v>
      </c>
    </row>
    <row r="892" spans="1:6" x14ac:dyDescent="0.25">
      <c r="A892" s="2"/>
      <c r="B892" s="2"/>
      <c r="C892" t="s">
        <v>647</v>
      </c>
      <c r="D892" s="1">
        <v>0.56599999999999995</v>
      </c>
      <c r="E892" s="6">
        <v>485000</v>
      </c>
      <c r="F892" s="5" t="s">
        <v>1090</v>
      </c>
    </row>
    <row r="893" spans="1:6" x14ac:dyDescent="0.25">
      <c r="A893" s="2"/>
      <c r="B893" s="2"/>
      <c r="C893" t="s">
        <v>648</v>
      </c>
      <c r="D893" s="1">
        <v>0.56599999999999995</v>
      </c>
      <c r="E893" s="6">
        <v>485000</v>
      </c>
      <c r="F893" s="5" t="s">
        <v>1090</v>
      </c>
    </row>
    <row r="894" spans="1:6" x14ac:dyDescent="0.25">
      <c r="A894" s="2"/>
      <c r="B894" s="2"/>
      <c r="C894" t="s">
        <v>649</v>
      </c>
      <c r="D894" s="1">
        <v>0.56599999999999995</v>
      </c>
      <c r="E894" s="6">
        <v>485000</v>
      </c>
      <c r="F894" s="5" t="s">
        <v>1090</v>
      </c>
    </row>
    <row r="895" spans="1:6" x14ac:dyDescent="0.25">
      <c r="A895" s="2"/>
      <c r="B895" s="2"/>
      <c r="C895" t="s">
        <v>650</v>
      </c>
      <c r="D895" s="1">
        <v>0.56599999999999995</v>
      </c>
      <c r="E895" s="6">
        <v>485000</v>
      </c>
      <c r="F895" s="5" t="s">
        <v>1090</v>
      </c>
    </row>
    <row r="896" spans="1:6" x14ac:dyDescent="0.25">
      <c r="A896" s="2"/>
      <c r="B896" s="2"/>
      <c r="C896" t="s">
        <v>651</v>
      </c>
      <c r="D896" s="1">
        <v>0.56599999999999995</v>
      </c>
      <c r="E896" s="6">
        <v>485000</v>
      </c>
      <c r="F896" s="5" t="s">
        <v>1090</v>
      </c>
    </row>
    <row r="897" spans="1:6" x14ac:dyDescent="0.25">
      <c r="A897" s="2"/>
      <c r="B897" s="2"/>
      <c r="C897" t="s">
        <v>652</v>
      </c>
      <c r="D897" s="1">
        <v>0.56599999999999995</v>
      </c>
      <c r="E897" s="6">
        <v>485000</v>
      </c>
      <c r="F897" s="5" t="s">
        <v>1090</v>
      </c>
    </row>
    <row r="898" spans="1:6" x14ac:dyDescent="0.25">
      <c r="A898" s="2"/>
      <c r="B898" s="2"/>
      <c r="C898" t="s">
        <v>653</v>
      </c>
      <c r="D898" s="1">
        <v>0.56599999999999995</v>
      </c>
      <c r="E898" s="6">
        <v>485000</v>
      </c>
      <c r="F898" s="5" t="s">
        <v>1090</v>
      </c>
    </row>
    <row r="899" spans="1:6" x14ac:dyDescent="0.25">
      <c r="A899" s="2"/>
      <c r="B899" s="2"/>
      <c r="C899" t="s">
        <v>654</v>
      </c>
      <c r="D899" s="1">
        <v>0.56599999999999995</v>
      </c>
      <c r="E899" s="6">
        <v>485000</v>
      </c>
      <c r="F899" s="5" t="s">
        <v>1090</v>
      </c>
    </row>
    <row r="900" spans="1:6" x14ac:dyDescent="0.25">
      <c r="A900" s="2"/>
      <c r="B900" s="2"/>
      <c r="C900" t="s">
        <v>655</v>
      </c>
      <c r="D900" s="1">
        <v>0.56599999999999995</v>
      </c>
      <c r="E900" s="6">
        <v>485000</v>
      </c>
      <c r="F900" s="5" t="s">
        <v>1090</v>
      </c>
    </row>
    <row r="901" spans="1:6" x14ac:dyDescent="0.25">
      <c r="A901" s="2"/>
      <c r="B901" s="2"/>
      <c r="C901" t="s">
        <v>96</v>
      </c>
      <c r="D901" s="1">
        <v>0.57799999999999996</v>
      </c>
      <c r="E901" s="6">
        <v>221300</v>
      </c>
      <c r="F901" s="5" t="s">
        <v>1096</v>
      </c>
    </row>
    <row r="902" spans="1:6" x14ac:dyDescent="0.25">
      <c r="A902" s="2"/>
      <c r="B902" s="2"/>
      <c r="C902" t="s">
        <v>97</v>
      </c>
      <c r="D902" s="1">
        <v>0.57799999999999996</v>
      </c>
      <c r="E902" s="6">
        <v>221300</v>
      </c>
      <c r="F902" s="5" t="s">
        <v>1096</v>
      </c>
    </row>
    <row r="903" spans="1:6" x14ac:dyDescent="0.25">
      <c r="A903" s="2"/>
      <c r="B903" s="2"/>
      <c r="C903" t="s">
        <v>98</v>
      </c>
      <c r="D903" s="1">
        <v>0.57799999999999996</v>
      </c>
      <c r="E903" s="6">
        <v>221300</v>
      </c>
      <c r="F903" s="5" t="s">
        <v>1096</v>
      </c>
    </row>
    <row r="904" spans="1:6" x14ac:dyDescent="0.25">
      <c r="A904" s="2"/>
      <c r="B904" s="2"/>
      <c r="C904" t="s">
        <v>274</v>
      </c>
      <c r="D904" s="1">
        <v>0.57899999999999996</v>
      </c>
      <c r="E904" s="6">
        <v>326160</v>
      </c>
      <c r="F904" s="5" t="s">
        <v>1082</v>
      </c>
    </row>
    <row r="905" spans="1:6" x14ac:dyDescent="0.25">
      <c r="A905" s="2"/>
      <c r="B905" s="2"/>
      <c r="C905" t="s">
        <v>153</v>
      </c>
      <c r="D905" s="1">
        <v>0.57999999999999996</v>
      </c>
      <c r="E905" s="6">
        <v>311520</v>
      </c>
      <c r="F905" s="5" t="s">
        <v>1082</v>
      </c>
    </row>
    <row r="906" spans="1:6" x14ac:dyDescent="0.25">
      <c r="A906" s="2"/>
      <c r="B906" s="2"/>
      <c r="C906" t="s">
        <v>72</v>
      </c>
      <c r="D906" s="1">
        <v>0.59299999999999997</v>
      </c>
      <c r="E906" s="6" t="s">
        <v>1025</v>
      </c>
      <c r="F906" s="5" t="s">
        <v>1094</v>
      </c>
    </row>
    <row r="907" spans="1:6" x14ac:dyDescent="0.25">
      <c r="A907" s="2"/>
      <c r="B907" s="2"/>
      <c r="C907" t="s">
        <v>73</v>
      </c>
      <c r="D907" s="1">
        <v>0.59299999999999997</v>
      </c>
      <c r="E907" s="6" t="s">
        <v>1025</v>
      </c>
      <c r="F907" s="5" t="s">
        <v>1094</v>
      </c>
    </row>
    <row r="908" spans="1:6" x14ac:dyDescent="0.25">
      <c r="A908" s="2"/>
      <c r="B908" s="2"/>
      <c r="C908" t="s">
        <v>74</v>
      </c>
      <c r="D908" s="1">
        <v>0.59299999999999997</v>
      </c>
      <c r="E908" s="6" t="s">
        <v>1025</v>
      </c>
      <c r="F908" s="5" t="s">
        <v>1094</v>
      </c>
    </row>
    <row r="909" spans="1:6" x14ac:dyDescent="0.25">
      <c r="A909" s="2"/>
      <c r="B909" s="2"/>
      <c r="C909" t="s">
        <v>76</v>
      </c>
      <c r="D909" s="1">
        <v>0.59299999999999997</v>
      </c>
      <c r="E909" s="6" t="s">
        <v>1025</v>
      </c>
      <c r="F909" s="5" t="s">
        <v>1094</v>
      </c>
    </row>
    <row r="910" spans="1:6" x14ac:dyDescent="0.25">
      <c r="A910" s="2"/>
      <c r="B910" s="2"/>
      <c r="C910" t="s">
        <v>77</v>
      </c>
      <c r="D910" s="1">
        <v>0.59299999999999997</v>
      </c>
      <c r="E910" s="6" t="s">
        <v>1025</v>
      </c>
      <c r="F910" s="5" t="s">
        <v>1094</v>
      </c>
    </row>
    <row r="911" spans="1:6" x14ac:dyDescent="0.25">
      <c r="A911" s="2"/>
      <c r="B911" s="2"/>
      <c r="C911" t="s">
        <v>639</v>
      </c>
      <c r="D911" s="1">
        <v>0.59499999999999997</v>
      </c>
      <c r="E911" s="6">
        <v>484000</v>
      </c>
      <c r="F911" s="5" t="s">
        <v>1090</v>
      </c>
    </row>
    <row r="912" spans="1:6" x14ac:dyDescent="0.25">
      <c r="A912" s="2"/>
      <c r="B912" s="2"/>
      <c r="C912" t="s">
        <v>640</v>
      </c>
      <c r="D912" s="1">
        <v>0.59499999999999997</v>
      </c>
      <c r="E912" s="6">
        <v>484000</v>
      </c>
      <c r="F912" s="5" t="s">
        <v>1090</v>
      </c>
    </row>
    <row r="913" spans="1:6" x14ac:dyDescent="0.25">
      <c r="A913" s="2"/>
      <c r="B913" s="2"/>
      <c r="C913" t="s">
        <v>641</v>
      </c>
      <c r="D913" s="1">
        <v>0.59499999999999997</v>
      </c>
      <c r="E913" s="6">
        <v>484000</v>
      </c>
      <c r="F913" s="5" t="s">
        <v>1090</v>
      </c>
    </row>
    <row r="914" spans="1:6" x14ac:dyDescent="0.25">
      <c r="A914" s="2"/>
      <c r="B914" s="2"/>
      <c r="C914" t="s">
        <v>642</v>
      </c>
      <c r="D914" s="1">
        <v>0.59499999999999997</v>
      </c>
      <c r="E914" s="6">
        <v>484000</v>
      </c>
      <c r="F914" s="5" t="s">
        <v>1090</v>
      </c>
    </row>
    <row r="915" spans="1:6" x14ac:dyDescent="0.25">
      <c r="A915" s="2"/>
      <c r="B915" s="2"/>
      <c r="C915" t="s">
        <v>643</v>
      </c>
      <c r="D915" s="1">
        <v>0.59499999999999997</v>
      </c>
      <c r="E915" s="6">
        <v>484000</v>
      </c>
      <c r="F915" s="5" t="s">
        <v>1090</v>
      </c>
    </row>
    <row r="916" spans="1:6" x14ac:dyDescent="0.25">
      <c r="A916" s="2"/>
      <c r="B916" s="2"/>
      <c r="C916" t="s">
        <v>644</v>
      </c>
      <c r="D916" s="1">
        <v>0.59499999999999997</v>
      </c>
      <c r="E916" s="6">
        <v>484000</v>
      </c>
      <c r="F916" s="5" t="s">
        <v>1090</v>
      </c>
    </row>
    <row r="917" spans="1:6" x14ac:dyDescent="0.25">
      <c r="A917" s="2"/>
      <c r="B917" s="2"/>
      <c r="C917" t="s">
        <v>284</v>
      </c>
      <c r="D917" s="1">
        <v>0.59699999999999998</v>
      </c>
      <c r="E917" s="6">
        <v>327200</v>
      </c>
      <c r="F917" s="5" t="s">
        <v>1082</v>
      </c>
    </row>
    <row r="918" spans="1:6" x14ac:dyDescent="0.25">
      <c r="A918" s="2"/>
      <c r="B918" s="2"/>
      <c r="C918" t="s">
        <v>285</v>
      </c>
      <c r="D918" s="1">
        <v>0.59699999999999998</v>
      </c>
      <c r="E918" s="6">
        <v>327200</v>
      </c>
      <c r="F918" s="5" t="s">
        <v>1082</v>
      </c>
    </row>
    <row r="919" spans="1:6" x14ac:dyDescent="0.25">
      <c r="A919" s="2"/>
      <c r="B919" s="2"/>
      <c r="C919" t="s">
        <v>286</v>
      </c>
      <c r="D919" s="1">
        <v>0.59699999999999998</v>
      </c>
      <c r="E919" s="6">
        <v>327200</v>
      </c>
      <c r="F919" s="5" t="s">
        <v>1082</v>
      </c>
    </row>
    <row r="920" spans="1:6" x14ac:dyDescent="0.25">
      <c r="A920" s="2"/>
      <c r="B920" s="2"/>
      <c r="C920" t="s">
        <v>287</v>
      </c>
      <c r="D920" s="1">
        <v>0.59699999999999998</v>
      </c>
      <c r="E920" s="6">
        <v>327200</v>
      </c>
      <c r="F920" s="5" t="s">
        <v>1082</v>
      </c>
    </row>
    <row r="921" spans="1:6" x14ac:dyDescent="0.25">
      <c r="A921" s="2"/>
      <c r="B921" s="2"/>
      <c r="C921" t="s">
        <v>289</v>
      </c>
      <c r="D921" s="1">
        <v>0.60599999999999998</v>
      </c>
      <c r="E921" s="6">
        <v>327320</v>
      </c>
      <c r="F921" s="5" t="s">
        <v>1082</v>
      </c>
    </row>
    <row r="922" spans="1:6" x14ac:dyDescent="0.25">
      <c r="A922" s="2"/>
      <c r="B922" s="2"/>
      <c r="C922" t="s">
        <v>234</v>
      </c>
      <c r="D922" s="1">
        <v>0.60799999999999998</v>
      </c>
      <c r="E922" s="6">
        <v>324122</v>
      </c>
      <c r="F922" s="5" t="s">
        <v>1082</v>
      </c>
    </row>
    <row r="923" spans="1:6" x14ac:dyDescent="0.25">
      <c r="A923" s="2"/>
      <c r="B923" s="2"/>
      <c r="C923" t="s">
        <v>11</v>
      </c>
      <c r="D923" s="1">
        <v>0.63100000000000001</v>
      </c>
      <c r="E923" s="6">
        <v>111200</v>
      </c>
      <c r="F923" s="5" t="s">
        <v>1095</v>
      </c>
    </row>
    <row r="924" spans="1:6" x14ac:dyDescent="0.25">
      <c r="A924" s="2"/>
      <c r="B924" s="2"/>
      <c r="C924" t="s">
        <v>12</v>
      </c>
      <c r="D924" s="1">
        <v>0.63100000000000001</v>
      </c>
      <c r="E924" s="6">
        <v>111200</v>
      </c>
      <c r="F924" s="5" t="s">
        <v>1095</v>
      </c>
    </row>
    <row r="925" spans="1:6" x14ac:dyDescent="0.25">
      <c r="A925" s="2"/>
      <c r="B925" s="2"/>
      <c r="C925" t="s">
        <v>152</v>
      </c>
      <c r="D925" s="1">
        <v>0.64200000000000002</v>
      </c>
      <c r="E925" s="6">
        <v>311514</v>
      </c>
      <c r="F925" s="5" t="s">
        <v>1082</v>
      </c>
    </row>
    <row r="926" spans="1:6" x14ac:dyDescent="0.25">
      <c r="A926" s="2"/>
      <c r="B926" s="2"/>
      <c r="C926" t="s">
        <v>626</v>
      </c>
      <c r="D926" s="1">
        <v>0.64400000000000002</v>
      </c>
      <c r="E926" s="6">
        <v>481000</v>
      </c>
      <c r="F926" s="5" t="s">
        <v>1090</v>
      </c>
    </row>
    <row r="927" spans="1:6" x14ac:dyDescent="0.25">
      <c r="A927" s="2"/>
      <c r="B927" s="2"/>
      <c r="C927" t="s">
        <v>627</v>
      </c>
      <c r="D927" s="1">
        <v>0.64400000000000002</v>
      </c>
      <c r="E927" s="6">
        <v>481000</v>
      </c>
      <c r="F927" s="5" t="s">
        <v>1090</v>
      </c>
    </row>
    <row r="928" spans="1:6" x14ac:dyDescent="0.25">
      <c r="A928" s="2"/>
      <c r="B928" s="2"/>
      <c r="C928" t="s">
        <v>628</v>
      </c>
      <c r="D928" s="1">
        <v>0.64400000000000002</v>
      </c>
      <c r="E928" s="6">
        <v>481000</v>
      </c>
      <c r="F928" s="5" t="s">
        <v>1090</v>
      </c>
    </row>
    <row r="929" spans="1:6" x14ac:dyDescent="0.25">
      <c r="A929" s="2"/>
      <c r="B929" s="2"/>
      <c r="C929" t="s">
        <v>629</v>
      </c>
      <c r="D929" s="1">
        <v>0.64400000000000002</v>
      </c>
      <c r="E929" s="6">
        <v>481000</v>
      </c>
      <c r="F929" s="5" t="s">
        <v>1090</v>
      </c>
    </row>
    <row r="930" spans="1:6" x14ac:dyDescent="0.25">
      <c r="A930" s="2"/>
      <c r="B930" s="2"/>
      <c r="C930" t="s">
        <v>630</v>
      </c>
      <c r="D930" s="1">
        <v>0.64400000000000002</v>
      </c>
      <c r="E930" s="6">
        <v>481000</v>
      </c>
      <c r="F930" s="5" t="s">
        <v>1090</v>
      </c>
    </row>
    <row r="931" spans="1:6" x14ac:dyDescent="0.25">
      <c r="A931" s="2"/>
      <c r="B931" s="2"/>
      <c r="C931" t="s">
        <v>218</v>
      </c>
      <c r="D931" s="1">
        <v>0.64900000000000002</v>
      </c>
      <c r="E931" s="6">
        <v>322120</v>
      </c>
      <c r="F931" s="5" t="s">
        <v>1082</v>
      </c>
    </row>
    <row r="932" spans="1:6" x14ac:dyDescent="0.25">
      <c r="A932" s="2"/>
      <c r="B932" s="2"/>
      <c r="C932" t="s">
        <v>219</v>
      </c>
      <c r="D932" s="1">
        <v>0.64900000000000002</v>
      </c>
      <c r="E932" s="6">
        <v>322120</v>
      </c>
      <c r="F932" s="5" t="s">
        <v>1082</v>
      </c>
    </row>
    <row r="933" spans="1:6" x14ac:dyDescent="0.25">
      <c r="A933" s="2"/>
      <c r="B933" s="2"/>
      <c r="C933" t="s">
        <v>180</v>
      </c>
      <c r="D933" s="1">
        <v>0.65900000000000003</v>
      </c>
      <c r="E933" s="6">
        <v>313100</v>
      </c>
      <c r="F933" s="5" t="s">
        <v>1082</v>
      </c>
    </row>
    <row r="934" spans="1:6" x14ac:dyDescent="0.25">
      <c r="A934" s="2"/>
      <c r="B934" s="2"/>
      <c r="C934" t="s">
        <v>305</v>
      </c>
      <c r="D934" s="1">
        <v>0.72099999999999997</v>
      </c>
      <c r="E934" s="6" t="s">
        <v>1041</v>
      </c>
      <c r="F934" s="5" t="s">
        <v>1082</v>
      </c>
    </row>
    <row r="935" spans="1:6" x14ac:dyDescent="0.25">
      <c r="A935" s="2"/>
      <c r="B935" s="2"/>
      <c r="C935" t="s">
        <v>306</v>
      </c>
      <c r="D935" s="1">
        <v>0.72099999999999997</v>
      </c>
      <c r="E935" s="6" t="s">
        <v>1041</v>
      </c>
      <c r="F935" s="5" t="s">
        <v>1082</v>
      </c>
    </row>
    <row r="936" spans="1:6" x14ac:dyDescent="0.25">
      <c r="A936" s="2"/>
      <c r="B936" s="2"/>
      <c r="C936" t="s">
        <v>26</v>
      </c>
      <c r="D936" s="1">
        <v>0.74</v>
      </c>
      <c r="E936" s="6">
        <v>111900</v>
      </c>
      <c r="F936" s="5" t="s">
        <v>1095</v>
      </c>
    </row>
    <row r="937" spans="1:6" x14ac:dyDescent="0.25">
      <c r="A937" s="2"/>
      <c r="B937" s="2"/>
      <c r="C937" t="s">
        <v>27</v>
      </c>
      <c r="D937" s="1">
        <v>0.74</v>
      </c>
      <c r="E937" s="6">
        <v>111900</v>
      </c>
      <c r="F937" s="5" t="s">
        <v>1095</v>
      </c>
    </row>
    <row r="938" spans="1:6" x14ac:dyDescent="0.25">
      <c r="A938" s="2"/>
      <c r="B938" s="2"/>
      <c r="C938" t="s">
        <v>28</v>
      </c>
      <c r="D938" s="1">
        <v>0.74</v>
      </c>
      <c r="E938" s="6">
        <v>111900</v>
      </c>
      <c r="F938" s="5" t="s">
        <v>1095</v>
      </c>
    </row>
    <row r="939" spans="1:6" x14ac:dyDescent="0.25">
      <c r="A939" s="2"/>
      <c r="B939" s="2"/>
      <c r="C939" t="s">
        <v>29</v>
      </c>
      <c r="D939" s="1">
        <v>0.74</v>
      </c>
      <c r="E939" s="6">
        <v>111900</v>
      </c>
      <c r="F939" s="5" t="s">
        <v>1095</v>
      </c>
    </row>
    <row r="940" spans="1:6" x14ac:dyDescent="0.25">
      <c r="A940" s="2"/>
      <c r="B940" s="2"/>
      <c r="C940" t="s">
        <v>30</v>
      </c>
      <c r="D940" s="1">
        <v>0.74</v>
      </c>
      <c r="E940" s="6">
        <v>111900</v>
      </c>
      <c r="F940" s="5" t="s">
        <v>1095</v>
      </c>
    </row>
    <row r="941" spans="1:6" x14ac:dyDescent="0.25">
      <c r="A941" s="2"/>
      <c r="B941" s="2"/>
      <c r="C941" t="s">
        <v>31</v>
      </c>
      <c r="D941" s="1">
        <v>0.74</v>
      </c>
      <c r="E941" s="6">
        <v>111900</v>
      </c>
      <c r="F941" s="5" t="s">
        <v>1095</v>
      </c>
    </row>
    <row r="942" spans="1:6" x14ac:dyDescent="0.25">
      <c r="A942" s="2"/>
      <c r="B942" s="2"/>
      <c r="C942" t="s">
        <v>32</v>
      </c>
      <c r="D942" s="1">
        <v>0.74</v>
      </c>
      <c r="E942" s="6">
        <v>111900</v>
      </c>
      <c r="F942" s="5" t="s">
        <v>1095</v>
      </c>
    </row>
    <row r="943" spans="1:6" x14ac:dyDescent="0.25">
      <c r="A943" s="2"/>
      <c r="B943" s="2"/>
      <c r="C943" t="s">
        <v>132</v>
      </c>
      <c r="D943" s="1">
        <v>0.76900000000000002</v>
      </c>
      <c r="E943" s="6">
        <v>311210</v>
      </c>
      <c r="F943" s="5" t="s">
        <v>1082</v>
      </c>
    </row>
    <row r="944" spans="1:6" x14ac:dyDescent="0.25">
      <c r="A944" s="2"/>
      <c r="B944" s="2"/>
      <c r="C944" t="s">
        <v>133</v>
      </c>
      <c r="D944" s="1">
        <v>0.76900000000000002</v>
      </c>
      <c r="E944" s="6">
        <v>311210</v>
      </c>
      <c r="F944" s="5" t="s">
        <v>1082</v>
      </c>
    </row>
    <row r="945" spans="1:6" x14ac:dyDescent="0.25">
      <c r="A945" s="2"/>
      <c r="B945" s="2"/>
      <c r="C945" t="s">
        <v>134</v>
      </c>
      <c r="D945" s="1">
        <v>0.76900000000000002</v>
      </c>
      <c r="E945" s="6">
        <v>311210</v>
      </c>
      <c r="F945" s="5" t="s">
        <v>1082</v>
      </c>
    </row>
    <row r="946" spans="1:6" x14ac:dyDescent="0.25">
      <c r="A946" s="2"/>
      <c r="B946" s="2"/>
      <c r="C946" t="s">
        <v>299</v>
      </c>
      <c r="D946" s="1">
        <v>0.78700000000000003</v>
      </c>
      <c r="E946" s="6">
        <v>327999</v>
      </c>
      <c r="F946" s="5" t="s">
        <v>1082</v>
      </c>
    </row>
    <row r="947" spans="1:6" x14ac:dyDescent="0.25">
      <c r="A947" s="2"/>
      <c r="B947" s="2"/>
      <c r="C947" t="s">
        <v>300</v>
      </c>
      <c r="D947" s="1">
        <v>0.78700000000000003</v>
      </c>
      <c r="E947" s="6">
        <v>331110</v>
      </c>
      <c r="F947" s="5" t="s">
        <v>1082</v>
      </c>
    </row>
    <row r="948" spans="1:6" x14ac:dyDescent="0.25">
      <c r="A948" s="2"/>
      <c r="B948" s="2"/>
      <c r="C948" t="s">
        <v>149</v>
      </c>
      <c r="D948" s="1">
        <v>0.80300000000000005</v>
      </c>
      <c r="E948" s="6" t="s">
        <v>1035</v>
      </c>
      <c r="F948" s="5" t="s">
        <v>1082</v>
      </c>
    </row>
    <row r="949" spans="1:6" x14ac:dyDescent="0.25">
      <c r="A949" s="2"/>
      <c r="B949" s="2"/>
      <c r="C949" t="s">
        <v>150</v>
      </c>
      <c r="D949" s="1">
        <v>0.80300000000000005</v>
      </c>
      <c r="E949" s="6" t="s">
        <v>1035</v>
      </c>
      <c r="F949" s="5" t="s">
        <v>1082</v>
      </c>
    </row>
    <row r="950" spans="1:6" x14ac:dyDescent="0.25">
      <c r="A950" s="2"/>
      <c r="B950" s="2"/>
      <c r="C950" t="s">
        <v>237</v>
      </c>
      <c r="D950" s="1">
        <v>0.81100000000000005</v>
      </c>
      <c r="E950" s="6">
        <v>325110</v>
      </c>
      <c r="F950" s="5" t="s">
        <v>1082</v>
      </c>
    </row>
    <row r="951" spans="1:6" x14ac:dyDescent="0.25">
      <c r="A951" s="2"/>
      <c r="B951" s="2"/>
      <c r="C951" t="s">
        <v>633</v>
      </c>
      <c r="D951" s="1">
        <v>0.81599999999999995</v>
      </c>
      <c r="E951" s="6">
        <v>483000</v>
      </c>
      <c r="F951" s="5" t="s">
        <v>1090</v>
      </c>
    </row>
    <row r="952" spans="1:6" x14ac:dyDescent="0.25">
      <c r="A952" s="2"/>
      <c r="B952" s="2"/>
      <c r="C952" t="s">
        <v>634</v>
      </c>
      <c r="D952" s="1">
        <v>0.81599999999999995</v>
      </c>
      <c r="E952" s="6">
        <v>483000</v>
      </c>
      <c r="F952" s="5" t="s">
        <v>1090</v>
      </c>
    </row>
    <row r="953" spans="1:6" x14ac:dyDescent="0.25">
      <c r="A953" s="2"/>
      <c r="B953" s="2"/>
      <c r="C953" t="s">
        <v>635</v>
      </c>
      <c r="D953" s="1">
        <v>0.81599999999999995</v>
      </c>
      <c r="E953" s="6">
        <v>483000</v>
      </c>
      <c r="F953" s="5" t="s">
        <v>1090</v>
      </c>
    </row>
    <row r="954" spans="1:6" x14ac:dyDescent="0.25">
      <c r="A954" s="2"/>
      <c r="B954" s="2"/>
      <c r="C954" t="s">
        <v>636</v>
      </c>
      <c r="D954" s="1">
        <v>0.81599999999999995</v>
      </c>
      <c r="E954" s="6">
        <v>483000</v>
      </c>
      <c r="F954" s="5" t="s">
        <v>1090</v>
      </c>
    </row>
    <row r="955" spans="1:6" x14ac:dyDescent="0.25">
      <c r="A955" s="2"/>
      <c r="B955" s="2"/>
      <c r="C955" t="s">
        <v>637</v>
      </c>
      <c r="D955" s="1">
        <v>0.81599999999999995</v>
      </c>
      <c r="E955" s="6">
        <v>483000</v>
      </c>
      <c r="F955" s="5" t="s">
        <v>1090</v>
      </c>
    </row>
    <row r="956" spans="1:6" x14ac:dyDescent="0.25">
      <c r="A956" s="2"/>
      <c r="B956" s="2"/>
      <c r="C956" t="s">
        <v>638</v>
      </c>
      <c r="D956" s="1">
        <v>0.81599999999999995</v>
      </c>
      <c r="E956" s="6">
        <v>483000</v>
      </c>
      <c r="F956" s="5" t="s">
        <v>1090</v>
      </c>
    </row>
    <row r="957" spans="1:6" x14ac:dyDescent="0.25">
      <c r="A957" s="2"/>
      <c r="B957" s="2"/>
      <c r="C957" t="s">
        <v>220</v>
      </c>
      <c r="D957" s="1">
        <v>0.82899999999999996</v>
      </c>
      <c r="E957" s="6">
        <v>322130</v>
      </c>
      <c r="F957" s="5" t="s">
        <v>1082</v>
      </c>
    </row>
    <row r="958" spans="1:6" x14ac:dyDescent="0.25">
      <c r="A958" s="2"/>
      <c r="B958" s="2"/>
      <c r="C958" t="s">
        <v>69</v>
      </c>
      <c r="D958" s="1">
        <v>0.84099999999999997</v>
      </c>
      <c r="E958" s="6">
        <v>212100</v>
      </c>
      <c r="F958" s="5" t="s">
        <v>1094</v>
      </c>
    </row>
    <row r="959" spans="1:6" x14ac:dyDescent="0.25">
      <c r="A959" s="2"/>
      <c r="B959" s="2"/>
      <c r="C959" t="s">
        <v>70</v>
      </c>
      <c r="D959" s="1">
        <v>0.84099999999999997</v>
      </c>
      <c r="E959" s="6">
        <v>212100</v>
      </c>
      <c r="F959" s="5" t="s">
        <v>1094</v>
      </c>
    </row>
    <row r="960" spans="1:6" x14ac:dyDescent="0.25">
      <c r="A960" s="2"/>
      <c r="B960" s="2"/>
      <c r="C960" t="s">
        <v>71</v>
      </c>
      <c r="D960" s="1">
        <v>0.84099999999999997</v>
      </c>
      <c r="E960" s="6">
        <v>212100</v>
      </c>
      <c r="F960" s="5" t="s">
        <v>1094</v>
      </c>
    </row>
    <row r="961" spans="1:6" x14ac:dyDescent="0.25">
      <c r="A961" s="2"/>
      <c r="B961" s="2"/>
      <c r="C961" t="s">
        <v>5</v>
      </c>
      <c r="D961" s="1">
        <v>0.84799999999999998</v>
      </c>
      <c r="E961" s="6" t="s">
        <v>1022</v>
      </c>
      <c r="F961" s="5" t="s">
        <v>1095</v>
      </c>
    </row>
    <row r="962" spans="1:6" x14ac:dyDescent="0.25">
      <c r="A962" s="2"/>
      <c r="B962" s="2"/>
      <c r="C962" t="s">
        <v>6</v>
      </c>
      <c r="D962" s="1">
        <v>0.84799999999999998</v>
      </c>
      <c r="E962" s="6" t="s">
        <v>1022</v>
      </c>
      <c r="F962" s="5" t="s">
        <v>1095</v>
      </c>
    </row>
    <row r="963" spans="1:6" x14ac:dyDescent="0.25">
      <c r="A963" s="2"/>
      <c r="B963" s="2"/>
      <c r="C963" t="s">
        <v>7</v>
      </c>
      <c r="D963" s="1">
        <v>0.84799999999999998</v>
      </c>
      <c r="E963" s="6" t="s">
        <v>1022</v>
      </c>
      <c r="F963" s="5" t="s">
        <v>1095</v>
      </c>
    </row>
    <row r="964" spans="1:6" x14ac:dyDescent="0.25">
      <c r="A964" s="2"/>
      <c r="B964" s="2"/>
      <c r="C964" t="s">
        <v>8</v>
      </c>
      <c r="D964" s="1">
        <v>0.84799999999999998</v>
      </c>
      <c r="E964" s="6" t="s">
        <v>1022</v>
      </c>
      <c r="F964" s="5" t="s">
        <v>1095</v>
      </c>
    </row>
    <row r="965" spans="1:6" x14ac:dyDescent="0.25">
      <c r="A965" s="2"/>
      <c r="B965" s="2"/>
      <c r="C965" t="s">
        <v>9</v>
      </c>
      <c r="D965" s="1">
        <v>0.84799999999999998</v>
      </c>
      <c r="E965" s="6" t="s">
        <v>1022</v>
      </c>
      <c r="F965" s="5" t="s">
        <v>1095</v>
      </c>
    </row>
    <row r="966" spans="1:6" x14ac:dyDescent="0.25">
      <c r="A966" s="2"/>
      <c r="B966" s="2"/>
      <c r="C966" t="s">
        <v>10</v>
      </c>
      <c r="D966" s="1">
        <v>0.84799999999999998</v>
      </c>
      <c r="E966" s="6" t="s">
        <v>1022</v>
      </c>
      <c r="F966" s="5" t="s">
        <v>1095</v>
      </c>
    </row>
    <row r="967" spans="1:6" x14ac:dyDescent="0.25">
      <c r="A967" s="2"/>
      <c r="B967" s="2"/>
      <c r="C967" t="s">
        <v>245</v>
      </c>
      <c r="D967" s="1">
        <v>0.90200000000000002</v>
      </c>
      <c r="E967" s="6" t="s">
        <v>1039</v>
      </c>
      <c r="F967" s="5" t="s">
        <v>1082</v>
      </c>
    </row>
    <row r="968" spans="1:6" x14ac:dyDescent="0.25">
      <c r="A968" s="2"/>
      <c r="B968" s="2"/>
      <c r="C968" t="s">
        <v>246</v>
      </c>
      <c r="D968" s="1">
        <v>0.90200000000000002</v>
      </c>
      <c r="E968" s="6" t="s">
        <v>1039</v>
      </c>
      <c r="F968" s="5" t="s">
        <v>1082</v>
      </c>
    </row>
    <row r="969" spans="1:6" x14ac:dyDescent="0.25">
      <c r="A969" s="2"/>
      <c r="B969" s="2"/>
      <c r="C969" t="s">
        <v>151</v>
      </c>
      <c r="D969" s="1">
        <v>0.96899999999999997</v>
      </c>
      <c r="E969" s="6">
        <v>311513</v>
      </c>
      <c r="F969" s="5" t="s">
        <v>1082</v>
      </c>
    </row>
    <row r="970" spans="1:6" x14ac:dyDescent="0.25">
      <c r="A970" s="2"/>
      <c r="B970" s="2"/>
      <c r="C970" t="s">
        <v>864</v>
      </c>
      <c r="D970" s="1">
        <v>0.98799999999999999</v>
      </c>
      <c r="E970" s="6">
        <v>562000</v>
      </c>
      <c r="F970" s="5" t="s">
        <v>1113</v>
      </c>
    </row>
    <row r="971" spans="1:6" x14ac:dyDescent="0.25">
      <c r="A971" s="2"/>
      <c r="B971" s="2"/>
      <c r="C971" t="s">
        <v>865</v>
      </c>
      <c r="D971" s="1">
        <v>0.98799999999999999</v>
      </c>
      <c r="E971" s="6">
        <v>562000</v>
      </c>
      <c r="F971" s="5" t="s">
        <v>1113</v>
      </c>
    </row>
    <row r="972" spans="1:6" x14ac:dyDescent="0.25">
      <c r="A972" s="2"/>
      <c r="B972" s="2"/>
      <c r="C972" t="s">
        <v>866</v>
      </c>
      <c r="D972" s="1">
        <v>0.98799999999999999</v>
      </c>
      <c r="E972" s="6">
        <v>562000</v>
      </c>
      <c r="F972" s="5" t="s">
        <v>1113</v>
      </c>
    </row>
    <row r="973" spans="1:6" x14ac:dyDescent="0.25">
      <c r="A973" s="2"/>
      <c r="B973" s="2"/>
      <c r="C973" t="s">
        <v>867</v>
      </c>
      <c r="D973" s="1">
        <v>0.98799999999999999</v>
      </c>
      <c r="E973" s="6">
        <v>562000</v>
      </c>
      <c r="F973" s="5" t="s">
        <v>1113</v>
      </c>
    </row>
    <row r="974" spans="1:6" x14ac:dyDescent="0.25">
      <c r="A974" s="2"/>
      <c r="B974" s="2"/>
      <c r="C974" t="s">
        <v>868</v>
      </c>
      <c r="D974" s="1">
        <v>0.98799999999999999</v>
      </c>
      <c r="E974" s="6">
        <v>562000</v>
      </c>
      <c r="F974" s="5" t="s">
        <v>1113</v>
      </c>
    </row>
    <row r="975" spans="1:6" x14ac:dyDescent="0.25">
      <c r="A975" s="2"/>
      <c r="B975" s="2"/>
      <c r="C975" t="s">
        <v>869</v>
      </c>
      <c r="D975" s="1">
        <v>0.98799999999999999</v>
      </c>
      <c r="E975" s="6">
        <v>562000</v>
      </c>
      <c r="F975" s="5" t="s">
        <v>1113</v>
      </c>
    </row>
    <row r="976" spans="1:6" x14ac:dyDescent="0.25">
      <c r="A976" s="2"/>
      <c r="B976" s="2"/>
      <c r="C976" t="s">
        <v>870</v>
      </c>
      <c r="D976" s="1">
        <v>0.98799999999999999</v>
      </c>
      <c r="E976" s="6">
        <v>562000</v>
      </c>
      <c r="F976" s="5" t="s">
        <v>1113</v>
      </c>
    </row>
    <row r="977" spans="1:6" x14ac:dyDescent="0.25">
      <c r="A977" s="2"/>
      <c r="B977" s="2"/>
      <c r="C977" t="s">
        <v>871</v>
      </c>
      <c r="D977" s="1">
        <v>0.98799999999999999</v>
      </c>
      <c r="E977" s="6">
        <v>562000</v>
      </c>
      <c r="F977" s="5" t="s">
        <v>1113</v>
      </c>
    </row>
    <row r="978" spans="1:6" x14ac:dyDescent="0.25">
      <c r="A978" s="2"/>
      <c r="B978" s="2"/>
      <c r="C978" t="s">
        <v>872</v>
      </c>
      <c r="D978" s="1">
        <v>0.98799999999999999</v>
      </c>
      <c r="E978" s="6">
        <v>562000</v>
      </c>
      <c r="F978" s="5" t="s">
        <v>1113</v>
      </c>
    </row>
    <row r="979" spans="1:6" x14ac:dyDescent="0.25">
      <c r="A979" s="2"/>
      <c r="B979" s="2"/>
      <c r="C979" t="s">
        <v>873</v>
      </c>
      <c r="D979" s="1">
        <v>0.98799999999999999</v>
      </c>
      <c r="E979" s="6">
        <v>562000</v>
      </c>
      <c r="F979" s="5" t="s">
        <v>1113</v>
      </c>
    </row>
    <row r="980" spans="1:6" x14ac:dyDescent="0.25">
      <c r="A980" s="2"/>
      <c r="B980" s="2"/>
      <c r="C980" t="s">
        <v>874</v>
      </c>
      <c r="D980" s="1">
        <v>0.98799999999999999</v>
      </c>
      <c r="E980" s="6">
        <v>562000</v>
      </c>
      <c r="F980" s="5" t="s">
        <v>1113</v>
      </c>
    </row>
    <row r="981" spans="1:6" x14ac:dyDescent="0.25">
      <c r="A981" s="2"/>
      <c r="B981" s="2"/>
      <c r="C981" t="s">
        <v>135</v>
      </c>
      <c r="D981" s="1">
        <v>0.99299999999999999</v>
      </c>
      <c r="E981" s="6">
        <v>311221</v>
      </c>
      <c r="F981" s="5" t="s">
        <v>1082</v>
      </c>
    </row>
    <row r="982" spans="1:6" x14ac:dyDescent="0.25">
      <c r="A982" s="2"/>
      <c r="B982" s="2"/>
      <c r="C982" t="s">
        <v>217</v>
      </c>
      <c r="D982" s="1">
        <v>1.002</v>
      </c>
      <c r="E982" s="6">
        <v>322110</v>
      </c>
      <c r="F982" s="5" t="s">
        <v>1082</v>
      </c>
    </row>
    <row r="983" spans="1:6" x14ac:dyDescent="0.25">
      <c r="A983" s="2"/>
      <c r="B983" s="2"/>
      <c r="C983" t="s">
        <v>240</v>
      </c>
      <c r="D983" s="1">
        <v>1.01</v>
      </c>
      <c r="E983" s="6">
        <v>325180</v>
      </c>
      <c r="F983" s="5" t="s">
        <v>1082</v>
      </c>
    </row>
    <row r="984" spans="1:6" x14ac:dyDescent="0.25">
      <c r="A984" s="2"/>
      <c r="B984" s="2"/>
      <c r="C984" t="s">
        <v>304</v>
      </c>
      <c r="D984" s="1">
        <v>1.018</v>
      </c>
      <c r="E984" s="6">
        <v>331313</v>
      </c>
      <c r="F984" s="5" t="s">
        <v>1082</v>
      </c>
    </row>
    <row r="985" spans="1:6" x14ac:dyDescent="0.25">
      <c r="A985" s="2"/>
      <c r="B985" s="2"/>
      <c r="C985" t="s">
        <v>244</v>
      </c>
      <c r="D985" s="1">
        <v>1.0449999999999999</v>
      </c>
      <c r="E985" s="6">
        <v>325211</v>
      </c>
      <c r="F985" s="5" t="s">
        <v>1082</v>
      </c>
    </row>
    <row r="986" spans="1:6" x14ac:dyDescent="0.25">
      <c r="A986" s="2"/>
      <c r="B986" s="2"/>
      <c r="C986" t="s">
        <v>154</v>
      </c>
      <c r="D986" s="1">
        <v>1.1200000000000001</v>
      </c>
      <c r="E986" s="6" t="s">
        <v>1036</v>
      </c>
      <c r="F986" s="5" t="s">
        <v>1082</v>
      </c>
    </row>
    <row r="987" spans="1:6" x14ac:dyDescent="0.25">
      <c r="A987" s="2"/>
      <c r="B987" s="2"/>
      <c r="C987" t="s">
        <v>155</v>
      </c>
      <c r="D987" s="1">
        <v>1.1200000000000001</v>
      </c>
      <c r="E987" s="6" t="s">
        <v>1036</v>
      </c>
      <c r="F987" s="5" t="s">
        <v>1082</v>
      </c>
    </row>
    <row r="988" spans="1:6" x14ac:dyDescent="0.25">
      <c r="A988" s="2"/>
      <c r="B988" s="2"/>
      <c r="C988" t="s">
        <v>156</v>
      </c>
      <c r="D988" s="1">
        <v>1.1200000000000001</v>
      </c>
      <c r="E988" s="6" t="s">
        <v>1036</v>
      </c>
      <c r="F988" s="5" t="s">
        <v>1082</v>
      </c>
    </row>
    <row r="989" spans="1:6" x14ac:dyDescent="0.25">
      <c r="A989" s="2"/>
      <c r="B989" s="2"/>
      <c r="C989" t="s">
        <v>233</v>
      </c>
      <c r="D989" s="1">
        <v>1.121</v>
      </c>
      <c r="E989" s="6">
        <v>324121</v>
      </c>
      <c r="F989" s="5" t="s">
        <v>1082</v>
      </c>
    </row>
    <row r="990" spans="1:6" x14ac:dyDescent="0.25">
      <c r="A990" s="2"/>
      <c r="B990" s="2"/>
      <c r="C990" t="s">
        <v>37</v>
      </c>
      <c r="D990" s="1">
        <v>1.1279999999999999</v>
      </c>
      <c r="E990" s="6" t="s">
        <v>1024</v>
      </c>
      <c r="F990" s="5" t="s">
        <v>1095</v>
      </c>
    </row>
    <row r="991" spans="1:6" x14ac:dyDescent="0.25">
      <c r="A991" s="2"/>
      <c r="B991" s="2"/>
      <c r="C991" t="s">
        <v>43</v>
      </c>
      <c r="D991" s="1">
        <v>1.1279999999999999</v>
      </c>
      <c r="E991" s="6" t="s">
        <v>1024</v>
      </c>
      <c r="F991" s="5" t="s">
        <v>1095</v>
      </c>
    </row>
    <row r="992" spans="1:6" x14ac:dyDescent="0.25">
      <c r="A992" s="2"/>
      <c r="B992" s="2"/>
      <c r="C992" t="s">
        <v>44</v>
      </c>
      <c r="D992" s="1">
        <v>1.1279999999999999</v>
      </c>
      <c r="E992" s="6" t="s">
        <v>1024</v>
      </c>
      <c r="F992" s="5" t="s">
        <v>1095</v>
      </c>
    </row>
    <row r="993" spans="1:6" x14ac:dyDescent="0.25">
      <c r="A993" s="2"/>
      <c r="B993" s="2"/>
      <c r="C993" t="s">
        <v>45</v>
      </c>
      <c r="D993" s="1">
        <v>1.1279999999999999</v>
      </c>
      <c r="E993" s="6" t="s">
        <v>1024</v>
      </c>
      <c r="F993" s="5" t="s">
        <v>1095</v>
      </c>
    </row>
    <row r="994" spans="1:6" x14ac:dyDescent="0.25">
      <c r="A994" s="2"/>
      <c r="B994" s="2"/>
      <c r="C994" t="s">
        <v>46</v>
      </c>
      <c r="D994" s="1">
        <v>1.1279999999999999</v>
      </c>
      <c r="E994" s="6" t="s">
        <v>1024</v>
      </c>
      <c r="F994" s="5" t="s">
        <v>1095</v>
      </c>
    </row>
    <row r="995" spans="1:6" x14ac:dyDescent="0.25">
      <c r="A995" s="2"/>
      <c r="B995" s="2"/>
      <c r="C995" t="s">
        <v>47</v>
      </c>
      <c r="D995" s="1">
        <v>1.1279999999999999</v>
      </c>
      <c r="E995" s="6" t="s">
        <v>1024</v>
      </c>
      <c r="F995" s="5" t="s">
        <v>1095</v>
      </c>
    </row>
    <row r="996" spans="1:6" x14ac:dyDescent="0.25">
      <c r="A996" s="2"/>
      <c r="B996" s="2"/>
      <c r="C996" t="s">
        <v>48</v>
      </c>
      <c r="D996" s="1">
        <v>1.1279999999999999</v>
      </c>
      <c r="E996" s="6" t="s">
        <v>1024</v>
      </c>
      <c r="F996" s="5" t="s">
        <v>1095</v>
      </c>
    </row>
    <row r="997" spans="1:6" x14ac:dyDescent="0.25">
      <c r="A997" s="2"/>
      <c r="B997" s="2"/>
      <c r="C997" t="s">
        <v>49</v>
      </c>
      <c r="D997" s="1">
        <v>1.1279999999999999</v>
      </c>
      <c r="E997" s="6" t="s">
        <v>1024</v>
      </c>
      <c r="F997" s="5" t="s">
        <v>1095</v>
      </c>
    </row>
    <row r="998" spans="1:6" x14ac:dyDescent="0.25">
      <c r="A998" s="2"/>
      <c r="B998" s="2"/>
      <c r="C998" t="s">
        <v>50</v>
      </c>
      <c r="D998" s="1">
        <v>1.1279999999999999</v>
      </c>
      <c r="E998" s="6" t="s">
        <v>1024</v>
      </c>
      <c r="F998" s="5" t="s">
        <v>1095</v>
      </c>
    </row>
    <row r="999" spans="1:6" x14ac:dyDescent="0.25">
      <c r="A999" s="2"/>
      <c r="B999" s="2"/>
      <c r="C999" t="s">
        <v>51</v>
      </c>
      <c r="D999" s="1">
        <v>1.1279999999999999</v>
      </c>
      <c r="E999" s="6" t="s">
        <v>1024</v>
      </c>
      <c r="F999" s="5" t="s">
        <v>1095</v>
      </c>
    </row>
    <row r="1000" spans="1:6" x14ac:dyDescent="0.25">
      <c r="A1000" s="2"/>
      <c r="B1000" s="2"/>
      <c r="C1000" t="s">
        <v>247</v>
      </c>
      <c r="D1000" s="1">
        <v>1.137</v>
      </c>
      <c r="E1000" s="6">
        <v>325310</v>
      </c>
      <c r="F1000" s="5" t="s">
        <v>1082</v>
      </c>
    </row>
    <row r="1001" spans="1:6" x14ac:dyDescent="0.25">
      <c r="A1001" s="2"/>
      <c r="B1001" s="2"/>
      <c r="C1001" t="s">
        <v>248</v>
      </c>
      <c r="D1001" s="1">
        <v>1.137</v>
      </c>
      <c r="E1001" s="6">
        <v>325310</v>
      </c>
      <c r="F1001" s="5" t="s">
        <v>1082</v>
      </c>
    </row>
    <row r="1002" spans="1:6" x14ac:dyDescent="0.25">
      <c r="A1002" s="2"/>
      <c r="B1002" s="2"/>
      <c r="C1002" t="s">
        <v>249</v>
      </c>
      <c r="D1002" s="1">
        <v>1.137</v>
      </c>
      <c r="E1002" s="6">
        <v>325310</v>
      </c>
      <c r="F1002" s="5" t="s">
        <v>1082</v>
      </c>
    </row>
    <row r="1003" spans="1:6" x14ac:dyDescent="0.25">
      <c r="A1003" s="2"/>
      <c r="B1003" s="2"/>
      <c r="C1003" t="s">
        <v>241</v>
      </c>
      <c r="D1003" s="1">
        <v>1.1839999999999999</v>
      </c>
      <c r="E1003" s="6">
        <v>325190</v>
      </c>
      <c r="F1003" s="5" t="s">
        <v>1082</v>
      </c>
    </row>
    <row r="1004" spans="1:6" x14ac:dyDescent="0.25">
      <c r="A1004" s="2"/>
      <c r="B1004" s="2"/>
      <c r="C1004" t="s">
        <v>242</v>
      </c>
      <c r="D1004" s="1">
        <v>1.1839999999999999</v>
      </c>
      <c r="E1004" s="6">
        <v>325190</v>
      </c>
      <c r="F1004" s="5" t="s">
        <v>1082</v>
      </c>
    </row>
    <row r="1005" spans="1:6" x14ac:dyDescent="0.25">
      <c r="A1005" s="2"/>
      <c r="B1005" s="2"/>
      <c r="C1005" t="s">
        <v>243</v>
      </c>
      <c r="D1005" s="1">
        <v>1.1839999999999999</v>
      </c>
      <c r="E1005" s="6">
        <v>325190</v>
      </c>
      <c r="F1005" s="5" t="s">
        <v>1082</v>
      </c>
    </row>
    <row r="1006" spans="1:6" x14ac:dyDescent="0.25">
      <c r="A1006" s="2"/>
      <c r="B1006" s="2"/>
      <c r="C1006" t="s">
        <v>238</v>
      </c>
      <c r="D1006" s="1">
        <v>1.2110000000000001</v>
      </c>
      <c r="E1006" s="6">
        <v>325120</v>
      </c>
      <c r="F1006" s="5" t="s">
        <v>1082</v>
      </c>
    </row>
    <row r="1007" spans="1:6" x14ac:dyDescent="0.25">
      <c r="A1007" s="2"/>
      <c r="B1007" s="2"/>
      <c r="C1007" t="s">
        <v>656</v>
      </c>
      <c r="D1007" s="1">
        <v>1.619</v>
      </c>
      <c r="E1007" s="6">
        <v>486000</v>
      </c>
      <c r="F1007" s="5" t="s">
        <v>1090</v>
      </c>
    </row>
    <row r="1008" spans="1:6" x14ac:dyDescent="0.25">
      <c r="A1008" s="2"/>
      <c r="B1008" s="2"/>
      <c r="C1008" t="s">
        <v>657</v>
      </c>
      <c r="D1008" s="1">
        <v>1.619</v>
      </c>
      <c r="E1008" s="6">
        <v>486000</v>
      </c>
      <c r="F1008" s="5" t="s">
        <v>1090</v>
      </c>
    </row>
    <row r="1009" spans="1:6" x14ac:dyDescent="0.25">
      <c r="A1009" s="2"/>
      <c r="B1009" s="2"/>
      <c r="C1009" t="s">
        <v>658</v>
      </c>
      <c r="D1009" s="1">
        <v>1.619</v>
      </c>
      <c r="E1009" s="6">
        <v>486000</v>
      </c>
      <c r="F1009" s="5" t="s">
        <v>1090</v>
      </c>
    </row>
    <row r="1010" spans="1:6" x14ac:dyDescent="0.25">
      <c r="A1010" s="2"/>
      <c r="B1010" s="2"/>
      <c r="C1010" t="s">
        <v>659</v>
      </c>
      <c r="D1010" s="1">
        <v>1.619</v>
      </c>
      <c r="E1010" s="6">
        <v>486000</v>
      </c>
      <c r="F1010" s="5" t="s">
        <v>1090</v>
      </c>
    </row>
    <row r="1011" spans="1:6" x14ac:dyDescent="0.25">
      <c r="A1011" s="2"/>
      <c r="B1011" s="2"/>
      <c r="C1011" t="s">
        <v>293</v>
      </c>
      <c r="D1011" s="1">
        <v>1.623</v>
      </c>
      <c r="E1011" s="6">
        <v>327400</v>
      </c>
      <c r="F1011" s="5" t="s">
        <v>1082</v>
      </c>
    </row>
    <row r="1012" spans="1:6" x14ac:dyDescent="0.25">
      <c r="A1012" s="2"/>
      <c r="B1012" s="2"/>
      <c r="C1012" t="s">
        <v>294</v>
      </c>
      <c r="D1012" s="1">
        <v>1.623</v>
      </c>
      <c r="E1012" s="6">
        <v>327400</v>
      </c>
      <c r="F1012" s="5" t="s">
        <v>1082</v>
      </c>
    </row>
    <row r="1013" spans="1:6" x14ac:dyDescent="0.25">
      <c r="A1013" s="2"/>
      <c r="B1013" s="2"/>
      <c r="C1013" t="s">
        <v>35</v>
      </c>
      <c r="D1013" s="1">
        <v>1.724</v>
      </c>
      <c r="E1013" s="6">
        <v>112120</v>
      </c>
      <c r="F1013" s="5" t="s">
        <v>1095</v>
      </c>
    </row>
    <row r="1014" spans="1:6" x14ac:dyDescent="0.25">
      <c r="A1014" s="2"/>
      <c r="B1014" s="2"/>
      <c r="C1014" t="s">
        <v>33</v>
      </c>
      <c r="D1014" s="1">
        <v>2.8929999999999998</v>
      </c>
      <c r="E1014" s="6" t="s">
        <v>1023</v>
      </c>
      <c r="F1014" s="5" t="s">
        <v>1095</v>
      </c>
    </row>
    <row r="1015" spans="1:6" x14ac:dyDescent="0.25">
      <c r="A1015" s="2"/>
      <c r="B1015" s="2"/>
      <c r="C1015" t="s">
        <v>34</v>
      </c>
      <c r="D1015" s="1">
        <v>2.8929999999999998</v>
      </c>
      <c r="E1015" s="6" t="s">
        <v>1023</v>
      </c>
      <c r="F1015" s="5" t="s">
        <v>1095</v>
      </c>
    </row>
    <row r="1016" spans="1:6" x14ac:dyDescent="0.25">
      <c r="A1016" s="2"/>
      <c r="B1016" s="2"/>
      <c r="C1016" t="s">
        <v>36</v>
      </c>
      <c r="D1016" s="1">
        <v>2.8929999999999998</v>
      </c>
      <c r="E1016" s="6" t="s">
        <v>1023</v>
      </c>
      <c r="F1016" s="5" t="s">
        <v>1095</v>
      </c>
    </row>
    <row r="1017" spans="1:6" x14ac:dyDescent="0.25">
      <c r="A1017" s="2"/>
      <c r="B1017" s="2"/>
      <c r="C1017" t="s">
        <v>288</v>
      </c>
      <c r="D1017" s="1">
        <v>3.9239999999999999</v>
      </c>
      <c r="E1017" s="6">
        <v>327310</v>
      </c>
      <c r="F1017" s="5" t="s">
        <v>1082</v>
      </c>
    </row>
  </sheetData>
  <mergeCells count="2">
    <mergeCell ref="A1:B3"/>
    <mergeCell ref="A4:B35"/>
  </mergeCells>
  <pageMargins left="0.7" right="0.7" top="0.75" bottom="0.75" header="0.3" footer="0.3"/>
  <drawing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0753A0-3A0B-4D2A-B72B-DF3CEECFDB4C}">
  <dimension ref="A1:C38"/>
  <sheetViews>
    <sheetView zoomScale="80" zoomScaleNormal="80" workbookViewId="0">
      <selection sqref="A1:B3"/>
    </sheetView>
  </sheetViews>
  <sheetFormatPr defaultRowHeight="15" x14ac:dyDescent="0.25"/>
  <cols>
    <col min="3" max="3" width="42.85546875" customWidth="1"/>
  </cols>
  <sheetData>
    <row r="1" spans="1:3" ht="15" customHeight="1" x14ac:dyDescent="0.25">
      <c r="A1" s="36" t="s">
        <v>1</v>
      </c>
      <c r="B1" s="36"/>
      <c r="C1" s="4" t="s">
        <v>0</v>
      </c>
    </row>
    <row r="2" spans="1:3" ht="15" customHeight="1" x14ac:dyDescent="0.25">
      <c r="A2" s="36"/>
      <c r="B2" s="36"/>
      <c r="C2" s="3" t="s">
        <v>1133</v>
      </c>
    </row>
    <row r="3" spans="1:3" ht="15" customHeight="1" x14ac:dyDescent="0.25">
      <c r="A3" s="36"/>
      <c r="B3" s="36"/>
    </row>
    <row r="4" spans="1:3" x14ac:dyDescent="0.25">
      <c r="A4" s="16"/>
      <c r="B4" s="16"/>
    </row>
    <row r="5" spans="1:3" x14ac:dyDescent="0.25">
      <c r="A5" s="16"/>
      <c r="B5" s="16"/>
    </row>
    <row r="6" spans="1:3" x14ac:dyDescent="0.25">
      <c r="A6" s="16"/>
      <c r="B6" s="16"/>
    </row>
    <row r="7" spans="1:3" x14ac:dyDescent="0.25">
      <c r="A7" s="16"/>
      <c r="B7" s="16"/>
    </row>
    <row r="8" spans="1:3" x14ac:dyDescent="0.25">
      <c r="A8" s="16"/>
      <c r="B8" s="16"/>
    </row>
    <row r="9" spans="1:3" x14ac:dyDescent="0.25">
      <c r="A9" s="16"/>
      <c r="B9" s="16"/>
    </row>
    <row r="10" spans="1:3" x14ac:dyDescent="0.25">
      <c r="A10" s="16"/>
      <c r="B10" s="16"/>
    </row>
    <row r="11" spans="1:3" x14ac:dyDescent="0.25">
      <c r="A11" s="16"/>
      <c r="B11" s="16"/>
    </row>
    <row r="12" spans="1:3" x14ac:dyDescent="0.25">
      <c r="A12" s="16"/>
      <c r="B12" s="16"/>
    </row>
    <row r="13" spans="1:3" x14ac:dyDescent="0.25">
      <c r="A13" s="16"/>
      <c r="B13" s="16"/>
    </row>
    <row r="14" spans="1:3" x14ac:dyDescent="0.25">
      <c r="A14" s="16"/>
      <c r="B14" s="16"/>
    </row>
    <row r="15" spans="1:3" x14ac:dyDescent="0.25">
      <c r="A15" s="16"/>
      <c r="B15" s="16"/>
    </row>
    <row r="16" spans="1:3" x14ac:dyDescent="0.25">
      <c r="A16" s="16"/>
      <c r="B16" s="16"/>
    </row>
    <row r="17" spans="1:2" x14ac:dyDescent="0.25">
      <c r="A17" s="16"/>
      <c r="B17" s="16"/>
    </row>
    <row r="18" spans="1:2" x14ac:dyDescent="0.25">
      <c r="A18" s="16"/>
      <c r="B18" s="16"/>
    </row>
    <row r="19" spans="1:2" x14ac:dyDescent="0.25">
      <c r="A19" s="16"/>
      <c r="B19" s="16"/>
    </row>
    <row r="20" spans="1:2" x14ac:dyDescent="0.25">
      <c r="A20" s="16"/>
      <c r="B20" s="16"/>
    </row>
    <row r="21" spans="1:2" x14ac:dyDescent="0.25">
      <c r="A21" s="16"/>
      <c r="B21" s="16"/>
    </row>
    <row r="22" spans="1:2" x14ac:dyDescent="0.25">
      <c r="A22" s="16"/>
      <c r="B22" s="16"/>
    </row>
    <row r="23" spans="1:2" x14ac:dyDescent="0.25">
      <c r="A23" s="16"/>
      <c r="B23" s="16"/>
    </row>
    <row r="24" spans="1:2" x14ac:dyDescent="0.25">
      <c r="A24" s="16"/>
      <c r="B24" s="16"/>
    </row>
    <row r="25" spans="1:2" x14ac:dyDescent="0.25">
      <c r="A25" s="16"/>
      <c r="B25" s="16"/>
    </row>
    <row r="26" spans="1:2" x14ac:dyDescent="0.25">
      <c r="A26" s="16"/>
      <c r="B26" s="16"/>
    </row>
    <row r="27" spans="1:2" x14ac:dyDescent="0.25">
      <c r="A27" s="16"/>
      <c r="B27" s="16"/>
    </row>
    <row r="28" spans="1:2" x14ac:dyDescent="0.25">
      <c r="A28" s="16"/>
      <c r="B28" s="16"/>
    </row>
    <row r="29" spans="1:2" x14ac:dyDescent="0.25">
      <c r="A29" s="16"/>
      <c r="B29" s="16"/>
    </row>
    <row r="30" spans="1:2" x14ac:dyDescent="0.25">
      <c r="A30" s="16"/>
      <c r="B30" s="16"/>
    </row>
    <row r="31" spans="1:2" x14ac:dyDescent="0.25">
      <c r="A31" s="16"/>
      <c r="B31" s="16"/>
    </row>
    <row r="32" spans="1:2" x14ac:dyDescent="0.25">
      <c r="A32" s="16"/>
      <c r="B32" s="16"/>
    </row>
    <row r="33" spans="1:2" x14ac:dyDescent="0.25">
      <c r="A33" s="16"/>
      <c r="B33" s="16"/>
    </row>
    <row r="34" spans="1:2" x14ac:dyDescent="0.25">
      <c r="A34" s="16"/>
      <c r="B34" s="16"/>
    </row>
    <row r="35" spans="1:2" x14ac:dyDescent="0.25">
      <c r="A35" s="16"/>
      <c r="B35" s="16"/>
    </row>
    <row r="36" spans="1:2" x14ac:dyDescent="0.25">
      <c r="A36" s="2"/>
      <c r="B36" s="2"/>
    </row>
    <row r="37" spans="1:2" x14ac:dyDescent="0.25">
      <c r="A37" s="2"/>
      <c r="B37" s="2"/>
    </row>
    <row r="38" spans="1:2" x14ac:dyDescent="0.25">
      <c r="A38" s="2"/>
      <c r="B38" s="2"/>
    </row>
  </sheetData>
  <mergeCells count="2">
    <mergeCell ref="A1:B3"/>
    <mergeCell ref="A4:B35"/>
  </mergeCells>
  <hyperlinks>
    <hyperlink ref="C2" r:id="rId1" xr:uid="{A482EED1-4072-482E-BF0A-665F5221FCA5}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Dashboard</vt:lpstr>
      <vt:lpstr>Input</vt:lpstr>
      <vt:lpstr>AllData</vt:lpstr>
      <vt:lpstr>Contacts</vt:lpstr>
      <vt:lpstr>Dashboard!Print_Area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DV</dc:creator>
  <cp:lastModifiedBy>DV</cp:lastModifiedBy>
  <cp:lastPrinted>2026-01-10T01:38:32Z</cp:lastPrinted>
  <dcterms:created xsi:type="dcterms:W3CDTF">2025-02-03T15:20:53Z</dcterms:created>
  <dcterms:modified xsi:type="dcterms:W3CDTF">2026-01-10T02:39:37Z</dcterms:modified>
</cp:coreProperties>
</file>